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5600" windowHeight="73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1"/>
  <c r="D26"/>
  <c r="D27"/>
  <c r="D28"/>
  <c r="D24"/>
  <c r="D20"/>
  <c r="D21"/>
  <c r="D22"/>
  <c r="D23"/>
  <c r="D19"/>
  <c r="E19" s="1"/>
  <c r="D10"/>
  <c r="D11"/>
  <c r="D12"/>
  <c r="D13"/>
  <c r="D9"/>
  <c r="D5"/>
  <c r="E5" s="1"/>
  <c r="D6"/>
  <c r="D7"/>
  <c r="E7" s="1"/>
  <c r="D8"/>
  <c r="D4"/>
  <c r="E4" s="1"/>
  <c r="B28"/>
  <c r="B27"/>
  <c r="B25"/>
  <c r="B24"/>
  <c r="B23"/>
  <c r="B22"/>
  <c r="B20"/>
  <c r="B19"/>
  <c r="B18"/>
  <c r="B17"/>
  <c r="B15"/>
  <c r="B14"/>
  <c r="B13"/>
  <c r="B12"/>
  <c r="B10"/>
  <c r="B9"/>
  <c r="B8"/>
  <c r="B7"/>
  <c r="B5"/>
  <c r="B4"/>
  <c r="E10"/>
  <c r="E15"/>
  <c r="E20"/>
  <c r="E25"/>
  <c r="E9"/>
  <c r="E14"/>
  <c r="E24"/>
  <c r="E12"/>
  <c r="E17"/>
  <c r="E22"/>
  <c r="E27"/>
  <c r="E8"/>
  <c r="E13"/>
  <c r="E18"/>
  <c r="E23"/>
  <c r="E28"/>
  <c r="E11"/>
  <c r="E16"/>
  <c r="E21"/>
  <c r="E26"/>
  <c r="E6"/>
</calcChain>
</file>

<file path=xl/sharedStrings.xml><?xml version="1.0" encoding="utf-8"?>
<sst xmlns="http://schemas.openxmlformats.org/spreadsheetml/2006/main" count="12" uniqueCount="12">
  <si>
    <t>Esercitazione A</t>
  </si>
  <si>
    <t>BMI</t>
  </si>
  <si>
    <t>DisSoc</t>
  </si>
  <si>
    <t>VD</t>
  </si>
  <si>
    <t>sd_BMI</t>
  </si>
  <si>
    <t>sd__DisSoc</t>
  </si>
  <si>
    <t>BMI -2 sd</t>
  </si>
  <si>
    <t>BMI Mean</t>
  </si>
  <si>
    <t>BMI 2 sd</t>
  </si>
  <si>
    <t>DisSoc -2 sd</t>
  </si>
  <si>
    <t>DisSoc Mean</t>
  </si>
  <si>
    <t>DisSoc 2 sd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</si>
</sst>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Sheet1!$H$20</c:f>
              <c:strCache>
                <c:ptCount val="1"/>
                <c:pt idx="0">
                  <c:v>DisSoc -2 sd</c:v>
                </c:pt>
              </c:strCache>
            </c:strRef>
          </c:tx>
          <c:marker>
            <c:symbol val="none"/>
          </c:marker>
          <c:cat>
            <c:strRef>
              <c:f>Sheet1!$I$19:$K$19</c:f>
              <c:strCache>
                <c:ptCount val="3"/>
                <c:pt idx="0">
                  <c:v>BMI -2 sd</c:v>
                </c:pt>
                <c:pt idx="1">
                  <c:v>BMI Mean</c:v>
                </c:pt>
                <c:pt idx="2">
                  <c:v>BMI 2 sd</c:v>
                </c:pt>
              </c:strCache>
            </c:strRef>
          </c:cat>
          <c:val>
            <c:numRef>
              <c:f>Sheet1!$I$20:$K$20</c:f>
              <c:numCache>
                <c:formatCode>General</c:formatCode>
                <c:ptCount val="3"/>
                <c:pt idx="0">
                  <c:v>0.316</c:v>
                </c:pt>
                <c:pt idx="1">
                  <c:v>-0.434</c:v>
                </c:pt>
                <c:pt idx="2">
                  <c:v>-1.1839999999999999</c:v>
                </c:pt>
              </c:numCache>
            </c:numRef>
          </c:val>
        </c:ser>
        <c:ser>
          <c:idx val="1"/>
          <c:order val="1"/>
          <c:tx>
            <c:strRef>
              <c:f>Sheet1!$H$21</c:f>
              <c:strCache>
                <c:ptCount val="1"/>
                <c:pt idx="0">
                  <c:v>DisSoc Mean</c:v>
                </c:pt>
              </c:strCache>
            </c:strRef>
          </c:tx>
          <c:marker>
            <c:symbol val="none"/>
          </c:marker>
          <c:cat>
            <c:strRef>
              <c:f>Sheet1!$I$19:$K$19</c:f>
              <c:strCache>
                <c:ptCount val="3"/>
                <c:pt idx="0">
                  <c:v>BMI -2 sd</c:v>
                </c:pt>
                <c:pt idx="1">
                  <c:v>BMI Mean</c:v>
                </c:pt>
                <c:pt idx="2">
                  <c:v>BMI 2 sd</c:v>
                </c:pt>
              </c:strCache>
            </c:strRef>
          </c:cat>
          <c:val>
            <c:numRef>
              <c:f>Sheet1!$I$21:$K$21</c:f>
              <c:numCache>
                <c:formatCode>General</c:formatCode>
                <c:ptCount val="3"/>
                <c:pt idx="0">
                  <c:v>-0.39</c:v>
                </c:pt>
                <c:pt idx="1">
                  <c:v>0.28000000000000003</c:v>
                </c:pt>
                <c:pt idx="2">
                  <c:v>0.95</c:v>
                </c:pt>
              </c:numCache>
            </c:numRef>
          </c:val>
        </c:ser>
        <c:ser>
          <c:idx val="2"/>
          <c:order val="2"/>
          <c:tx>
            <c:strRef>
              <c:f>Sheet1!$H$22</c:f>
              <c:strCache>
                <c:ptCount val="1"/>
                <c:pt idx="0">
                  <c:v>DisSoc 2 sd</c:v>
                </c:pt>
              </c:strCache>
            </c:strRef>
          </c:tx>
          <c:marker>
            <c:symbol val="none"/>
          </c:marker>
          <c:cat>
            <c:strRef>
              <c:f>Sheet1!$I$19:$K$19</c:f>
              <c:strCache>
                <c:ptCount val="3"/>
                <c:pt idx="0">
                  <c:v>BMI -2 sd</c:v>
                </c:pt>
                <c:pt idx="1">
                  <c:v>BMI Mean</c:v>
                </c:pt>
                <c:pt idx="2">
                  <c:v>BMI 2 sd</c:v>
                </c:pt>
              </c:strCache>
            </c:strRef>
          </c:cat>
          <c:val>
            <c:numRef>
              <c:f>Sheet1!$I$22:$K$22</c:f>
              <c:numCache>
                <c:formatCode>General</c:formatCode>
                <c:ptCount val="3"/>
                <c:pt idx="0">
                  <c:v>-1.1000000000000001</c:v>
                </c:pt>
                <c:pt idx="1">
                  <c:v>0.99299999999999999</c:v>
                </c:pt>
                <c:pt idx="2">
                  <c:v>3.0819999999999999</c:v>
                </c:pt>
              </c:numCache>
            </c:numRef>
          </c:val>
        </c:ser>
        <c:dLbls/>
        <c:marker val="1"/>
        <c:axId val="66753280"/>
        <c:axId val="66754816"/>
      </c:lineChart>
      <c:catAx>
        <c:axId val="66753280"/>
        <c:scaling>
          <c:orientation val="minMax"/>
        </c:scaling>
        <c:axPos val="b"/>
        <c:majorTickMark val="none"/>
        <c:tickLblPos val="nextTo"/>
        <c:crossAx val="66754816"/>
        <c:crossesAt val="-3.5"/>
        <c:auto val="1"/>
        <c:lblAlgn val="ctr"/>
        <c:lblOffset val="100"/>
      </c:catAx>
      <c:valAx>
        <c:axId val="66754816"/>
        <c:scaling>
          <c:orientation val="minMax"/>
          <c:min val="-3.5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Impulso</a:t>
                </a:r>
                <a:r>
                  <a:rPr lang="it-IT" baseline="0"/>
                  <a:t> alla Magrezza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1.6666666666666666E-2"/>
              <c:y val="0.31598571011956839"/>
            </c:manualLayout>
          </c:layout>
        </c:title>
        <c:numFmt formatCode="General" sourceLinked="1"/>
        <c:majorTickMark val="none"/>
        <c:tickLblPos val="nextTo"/>
        <c:crossAx val="66753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9</xdr:row>
      <xdr:rowOff>9525</xdr:rowOff>
    </xdr:from>
    <xdr:to>
      <xdr:col>18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4" workbookViewId="0">
      <selection activeCell="J11" sqref="J11"/>
    </sheetView>
  </sheetViews>
  <sheetFormatPr defaultColWidth="11.5703125" defaultRowHeight="15"/>
  <cols>
    <col min="1" max="2" width="11.5703125" style="1"/>
    <col min="4" max="5" width="11.5703125" style="1"/>
  </cols>
  <sheetData>
    <row r="1" spans="1:5">
      <c r="A1" s="1" t="s">
        <v>0</v>
      </c>
    </row>
    <row r="3" spans="1:5">
      <c r="A3" s="2" t="s">
        <v>4</v>
      </c>
      <c r="B3" s="2" t="s">
        <v>1</v>
      </c>
      <c r="C3" s="3" t="s">
        <v>5</v>
      </c>
      <c r="D3" s="2" t="s">
        <v>2</v>
      </c>
      <c r="E3" s="2" t="s">
        <v>3</v>
      </c>
    </row>
    <row r="4" spans="1:5" s="8" customFormat="1">
      <c r="A4" s="4">
        <v>-2</v>
      </c>
      <c r="B4" s="4">
        <f>21.83 -(2.83*2)</f>
        <v>16.169999999999998</v>
      </c>
      <c r="C4" s="5">
        <v>-2</v>
      </c>
      <c r="D4" s="4">
        <f>0.04-(0.95*2)</f>
        <v>-1.8599999999999999</v>
      </c>
      <c r="E4" s="4">
        <f>-2.202+(0.113*B4)+(-2.506*D4)+(0.132*B4*D4)</f>
        <v>0.31631159999999969</v>
      </c>
    </row>
    <row r="5" spans="1:5" s="8" customFormat="1">
      <c r="A5" s="4">
        <v>-1</v>
      </c>
      <c r="B5" s="4">
        <f>21.83-2.83</f>
        <v>19</v>
      </c>
      <c r="C5" s="5">
        <v>-2</v>
      </c>
      <c r="D5" s="4">
        <f t="shared" ref="D5:D8" si="0">0.04-(0.95*2)</f>
        <v>-1.8599999999999999</v>
      </c>
      <c r="E5" s="4">
        <f t="shared" ref="E4:E28" si="1">-2.202+(0.113*B5)+(-2.506*D5)+(0.132*B5*D5)</f>
        <v>-5.8720000000000994E-2</v>
      </c>
    </row>
    <row r="6" spans="1:5" s="8" customFormat="1">
      <c r="A6" s="4">
        <v>0</v>
      </c>
      <c r="B6" s="4">
        <v>21.83</v>
      </c>
      <c r="C6" s="5">
        <v>-2</v>
      </c>
      <c r="D6" s="4">
        <f t="shared" si="0"/>
        <v>-1.8599999999999999</v>
      </c>
      <c r="E6" s="4">
        <f t="shared" si="1"/>
        <v>-0.43375160000000079</v>
      </c>
    </row>
    <row r="7" spans="1:5" s="8" customFormat="1">
      <c r="A7" s="4">
        <v>1</v>
      </c>
      <c r="B7" s="4">
        <f>21.83+2.83</f>
        <v>24.659999999999997</v>
      </c>
      <c r="C7" s="5">
        <v>-2</v>
      </c>
      <c r="D7" s="4">
        <f t="shared" si="0"/>
        <v>-1.8599999999999999</v>
      </c>
      <c r="E7" s="4">
        <f t="shared" si="1"/>
        <v>-0.80878320000000059</v>
      </c>
    </row>
    <row r="8" spans="1:5" s="8" customFormat="1">
      <c r="A8" s="4">
        <v>2</v>
      </c>
      <c r="B8" s="4">
        <f>21.83 +(2.83*2)</f>
        <v>27.49</v>
      </c>
      <c r="C8" s="5">
        <v>-2</v>
      </c>
      <c r="D8" s="4">
        <f t="shared" si="0"/>
        <v>-1.8599999999999999</v>
      </c>
      <c r="E8" s="4">
        <f t="shared" si="1"/>
        <v>-1.1838148000000004</v>
      </c>
    </row>
    <row r="9" spans="1:5" s="8" customFormat="1">
      <c r="A9" s="6">
        <v>-2</v>
      </c>
      <c r="B9" s="6">
        <f t="shared" ref="B9:B28" si="2">21.83 -(2.83*2)</f>
        <v>16.169999999999998</v>
      </c>
      <c r="C9" s="7">
        <v>-1</v>
      </c>
      <c r="D9" s="6">
        <f>0.04-0.95</f>
        <v>-0.90999999999999992</v>
      </c>
      <c r="E9" s="6">
        <f t="shared" si="1"/>
        <v>-3.6670399999999992E-2</v>
      </c>
    </row>
    <row r="10" spans="1:5" s="8" customFormat="1">
      <c r="A10" s="6">
        <v>-1</v>
      </c>
      <c r="B10" s="6">
        <f t="shared" ref="B10:B28" si="3">21.83-2.83</f>
        <v>19</v>
      </c>
      <c r="C10" s="7">
        <v>-1</v>
      </c>
      <c r="D10" s="6">
        <f t="shared" ref="D10:D13" si="4">0.04-0.95</f>
        <v>-0.90999999999999992</v>
      </c>
      <c r="E10" s="6">
        <f t="shared" si="1"/>
        <v>-5.6819999999999649E-2</v>
      </c>
    </row>
    <row r="11" spans="1:5" s="8" customFormat="1">
      <c r="A11" s="6">
        <v>0</v>
      </c>
      <c r="B11" s="6">
        <v>21.83</v>
      </c>
      <c r="C11" s="7">
        <v>-1</v>
      </c>
      <c r="D11" s="6">
        <f t="shared" si="4"/>
        <v>-0.90999999999999992</v>
      </c>
      <c r="E11" s="6">
        <f t="shared" si="1"/>
        <v>-7.6969599999999971E-2</v>
      </c>
    </row>
    <row r="12" spans="1:5" s="8" customFormat="1">
      <c r="A12" s="6">
        <v>1</v>
      </c>
      <c r="B12" s="6">
        <f t="shared" ref="B12:B28" si="5">21.83+2.83</f>
        <v>24.659999999999997</v>
      </c>
      <c r="C12" s="7">
        <v>-1</v>
      </c>
      <c r="D12" s="6">
        <f t="shared" si="4"/>
        <v>-0.90999999999999992</v>
      </c>
      <c r="E12" s="6">
        <f t="shared" si="1"/>
        <v>-9.711919999999985E-2</v>
      </c>
    </row>
    <row r="13" spans="1:5" s="8" customFormat="1">
      <c r="A13" s="6">
        <v>2</v>
      </c>
      <c r="B13" s="6">
        <f t="shared" ref="B13:B28" si="6">21.83 +(2.83*2)</f>
        <v>27.49</v>
      </c>
      <c r="C13" s="7">
        <v>-1</v>
      </c>
      <c r="D13" s="6">
        <f t="shared" si="4"/>
        <v>-0.90999999999999992</v>
      </c>
      <c r="E13" s="6">
        <f t="shared" si="1"/>
        <v>-0.11726880000000017</v>
      </c>
    </row>
    <row r="14" spans="1:5" s="8" customFormat="1">
      <c r="A14" s="4">
        <v>-2</v>
      </c>
      <c r="B14" s="4">
        <f t="shared" ref="B14:B28" si="7">21.83 -(2.83*2)</f>
        <v>16.169999999999998</v>
      </c>
      <c r="C14" s="5">
        <v>0</v>
      </c>
      <c r="D14" s="4">
        <v>0.04</v>
      </c>
      <c r="E14" s="4">
        <f t="shared" si="1"/>
        <v>-0.38965240000000018</v>
      </c>
    </row>
    <row r="15" spans="1:5" s="8" customFormat="1">
      <c r="A15" s="4">
        <v>-1</v>
      </c>
      <c r="B15" s="4">
        <f t="shared" ref="B15:B28" si="8">21.83-2.83</f>
        <v>19</v>
      </c>
      <c r="C15" s="5">
        <v>0</v>
      </c>
      <c r="D15" s="4">
        <v>0.04</v>
      </c>
      <c r="E15" s="4">
        <f t="shared" si="1"/>
        <v>-5.4919999999999705E-2</v>
      </c>
    </row>
    <row r="16" spans="1:5" s="8" customFormat="1">
      <c r="A16" s="4">
        <v>0</v>
      </c>
      <c r="B16" s="4">
        <v>21.83</v>
      </c>
      <c r="C16" s="5">
        <v>0</v>
      </c>
      <c r="D16" s="4">
        <v>0.04</v>
      </c>
      <c r="E16" s="4">
        <f t="shared" si="1"/>
        <v>0.27981240000000007</v>
      </c>
    </row>
    <row r="17" spans="1:11" s="8" customFormat="1">
      <c r="A17" s="4">
        <v>1</v>
      </c>
      <c r="B17" s="4">
        <f t="shared" ref="B17:B28" si="9">21.83+2.83</f>
        <v>24.659999999999997</v>
      </c>
      <c r="C17" s="5">
        <v>0</v>
      </c>
      <c r="D17" s="4">
        <v>0.04</v>
      </c>
      <c r="E17" s="4">
        <f t="shared" si="1"/>
        <v>0.61454479999999989</v>
      </c>
    </row>
    <row r="18" spans="1:11" s="8" customFormat="1">
      <c r="A18" s="4">
        <v>2</v>
      </c>
      <c r="B18" s="4">
        <f t="shared" ref="B18:B28" si="10">21.83 +(2.83*2)</f>
        <v>27.49</v>
      </c>
      <c r="C18" s="5">
        <v>0</v>
      </c>
      <c r="D18" s="4">
        <v>0.04</v>
      </c>
      <c r="E18" s="4">
        <f t="shared" si="1"/>
        <v>0.94927720000000015</v>
      </c>
    </row>
    <row r="19" spans="1:11" s="8" customFormat="1">
      <c r="A19" s="6">
        <v>-2</v>
      </c>
      <c r="B19" s="6">
        <f t="shared" ref="B19:B28" si="11">21.83 -(2.83*2)</f>
        <v>16.169999999999998</v>
      </c>
      <c r="C19" s="7">
        <v>1</v>
      </c>
      <c r="D19" s="6">
        <f>0.04+0.95</f>
        <v>0.99</v>
      </c>
      <c r="E19" s="6">
        <f t="shared" si="1"/>
        <v>-0.74263440000000047</v>
      </c>
      <c r="I19" s="8" t="s">
        <v>6</v>
      </c>
      <c r="J19" s="8" t="s">
        <v>7</v>
      </c>
      <c r="K19" s="8" t="s">
        <v>8</v>
      </c>
    </row>
    <row r="20" spans="1:11" s="8" customFormat="1">
      <c r="A20" s="6">
        <v>-1</v>
      </c>
      <c r="B20" s="6">
        <f t="shared" ref="B20:B28" si="12">21.83-2.83</f>
        <v>19</v>
      </c>
      <c r="C20" s="7">
        <v>1</v>
      </c>
      <c r="D20" s="6">
        <f t="shared" ref="D20:D23" si="13">0.04+0.95</f>
        <v>0.99</v>
      </c>
      <c r="E20" s="6">
        <f t="shared" si="1"/>
        <v>-5.3019999999999623E-2</v>
      </c>
      <c r="H20" s="8" t="s">
        <v>9</v>
      </c>
      <c r="I20" s="8">
        <v>0.316</v>
      </c>
      <c r="J20" s="8">
        <v>-0.434</v>
      </c>
      <c r="K20" s="8">
        <v>-1.1839999999999999</v>
      </c>
    </row>
    <row r="21" spans="1:11" s="8" customFormat="1">
      <c r="A21" s="6">
        <v>0</v>
      </c>
      <c r="B21" s="6">
        <v>21.83</v>
      </c>
      <c r="C21" s="7">
        <v>1</v>
      </c>
      <c r="D21" s="6">
        <f t="shared" si="13"/>
        <v>0.99</v>
      </c>
      <c r="E21" s="6">
        <f t="shared" si="1"/>
        <v>0.63659439999999989</v>
      </c>
      <c r="H21" s="8" t="s">
        <v>10</v>
      </c>
      <c r="I21" s="8">
        <v>-0.39</v>
      </c>
      <c r="J21" s="8">
        <v>0.28000000000000003</v>
      </c>
      <c r="K21" s="8">
        <v>0.95</v>
      </c>
    </row>
    <row r="22" spans="1:11" s="8" customFormat="1">
      <c r="A22" s="6">
        <v>1</v>
      </c>
      <c r="B22" s="6">
        <f t="shared" ref="B22:B28" si="14">21.83+2.83</f>
        <v>24.659999999999997</v>
      </c>
      <c r="C22" s="7">
        <v>1</v>
      </c>
      <c r="D22" s="6">
        <f t="shared" si="13"/>
        <v>0.99</v>
      </c>
      <c r="E22" s="6">
        <f t="shared" si="1"/>
        <v>1.3262087999999999</v>
      </c>
      <c r="H22" s="8" t="s">
        <v>11</v>
      </c>
      <c r="I22" s="8">
        <v>-1.1000000000000001</v>
      </c>
      <c r="J22" s="8">
        <v>0.99299999999999999</v>
      </c>
      <c r="K22" s="8">
        <v>3.0819999999999999</v>
      </c>
    </row>
    <row r="23" spans="1:11" s="8" customFormat="1">
      <c r="A23" s="6">
        <v>2</v>
      </c>
      <c r="B23" s="6">
        <f t="shared" ref="B23:B28" si="15">21.83 +(2.83*2)</f>
        <v>27.49</v>
      </c>
      <c r="C23" s="7">
        <v>1</v>
      </c>
      <c r="D23" s="6">
        <f t="shared" si="13"/>
        <v>0.99</v>
      </c>
      <c r="E23" s="6">
        <f t="shared" si="1"/>
        <v>2.0158232000000003</v>
      </c>
    </row>
    <row r="24" spans="1:11" s="8" customFormat="1">
      <c r="A24" s="4">
        <v>-2</v>
      </c>
      <c r="B24" s="4">
        <f t="shared" ref="B24:B28" si="16">21.83 -(2.83*2)</f>
        <v>16.169999999999998</v>
      </c>
      <c r="C24" s="5">
        <v>2</v>
      </c>
      <c r="D24" s="4">
        <f>0.04+(0.95*2)</f>
        <v>1.94</v>
      </c>
      <c r="E24" s="4">
        <f t="shared" si="1"/>
        <v>-1.0956163999999999</v>
      </c>
    </row>
    <row r="25" spans="1:11" s="8" customFormat="1">
      <c r="A25" s="4">
        <v>-1</v>
      </c>
      <c r="B25" s="4">
        <f t="shared" ref="B25:B28" si="17">21.83-2.83</f>
        <v>19</v>
      </c>
      <c r="C25" s="5">
        <v>2</v>
      </c>
      <c r="D25" s="4">
        <f t="shared" ref="D25:D28" si="18">0.04+(0.95*2)</f>
        <v>1.94</v>
      </c>
      <c r="E25" s="4">
        <f t="shared" si="1"/>
        <v>-5.1119999999999166E-2</v>
      </c>
    </row>
    <row r="26" spans="1:11" s="8" customFormat="1">
      <c r="A26" s="4">
        <v>0</v>
      </c>
      <c r="B26" s="4">
        <v>21.83</v>
      </c>
      <c r="C26" s="5">
        <v>2</v>
      </c>
      <c r="D26" s="4">
        <f t="shared" si="18"/>
        <v>1.94</v>
      </c>
      <c r="E26" s="4">
        <f t="shared" si="1"/>
        <v>0.99337639999999983</v>
      </c>
    </row>
    <row r="27" spans="1:11" s="8" customFormat="1">
      <c r="A27" s="4">
        <v>1</v>
      </c>
      <c r="B27" s="4">
        <f t="shared" ref="B27:B28" si="19">21.83+2.83</f>
        <v>24.659999999999997</v>
      </c>
      <c r="C27" s="5">
        <v>2</v>
      </c>
      <c r="D27" s="4">
        <f t="shared" si="18"/>
        <v>1.94</v>
      </c>
      <c r="E27" s="4">
        <f t="shared" si="1"/>
        <v>2.0378727999999997</v>
      </c>
    </row>
    <row r="28" spans="1:11" s="8" customFormat="1">
      <c r="A28" s="4">
        <v>2</v>
      </c>
      <c r="B28" s="4">
        <f t="shared" ref="B28" si="20">21.83 +(2.83*2)</f>
        <v>27.49</v>
      </c>
      <c r="C28" s="5">
        <v>2</v>
      </c>
      <c r="D28" s="4">
        <f t="shared" si="18"/>
        <v>1.94</v>
      </c>
      <c r="E28" s="4">
        <f t="shared" si="1"/>
        <v>3.0823692000000005</v>
      </c>
    </row>
  </sheetData>
  <sortState ref="A4:E28">
    <sortCondition ref="C4:C2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Di Blas</dc:creator>
  <cp:lastModifiedBy>User</cp:lastModifiedBy>
  <dcterms:created xsi:type="dcterms:W3CDTF">2016-04-06T18:54:09Z</dcterms:created>
  <dcterms:modified xsi:type="dcterms:W3CDTF">2016-04-07T14:10:10Z</dcterms:modified>
</cp:coreProperties>
</file>