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3.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2" yWindow="23" windowWidth="19158" windowHeight="8893" activeTab="1"/>
  </bookViews>
  <sheets>
    <sheet name="Dialtazione" sheetId="1" r:id="rId1"/>
    <sheet name="Dilatazione acqua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D7" i="1"/>
  <c r="D12"/>
  <c r="D10"/>
  <c r="D14" s="1"/>
  <c r="D15" s="1"/>
  <c r="D6"/>
  <c r="D5"/>
  <c r="D4"/>
  <c r="D3"/>
  <c r="D2" s="1"/>
  <c r="D13" l="1"/>
  <c r="D16"/>
</calcChain>
</file>

<file path=xl/sharedStrings.xml><?xml version="1.0" encoding="utf-8"?>
<sst xmlns="http://schemas.openxmlformats.org/spreadsheetml/2006/main" count="31" uniqueCount="24">
  <si>
    <t>°C</t>
  </si>
  <si>
    <t>m</t>
  </si>
  <si>
    <t>Raggio interno tubo</t>
  </si>
  <si>
    <t>Raggio esterno tubo</t>
  </si>
  <si>
    <t>Tipo di tubazione</t>
  </si>
  <si>
    <t>tubo in acciaio nero SS. con estremità lisce</t>
  </si>
  <si>
    <t>Diametro intermo</t>
  </si>
  <si>
    <t>Diametro esterno</t>
  </si>
  <si>
    <t>Sezione metallica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</si>
  <si>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</si>
  <si>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Temperatura di esercizio (max)</t>
  </si>
  <si>
    <t>Temperatura di montaggio</t>
  </si>
  <si>
    <t>Escursione termica</t>
  </si>
  <si>
    <t>Lungezza del tratto rettilineo fra due appoggi rigidi</t>
  </si>
  <si>
    <t>1/°C</t>
  </si>
  <si>
    <t>Coefficiente di dilatazione termica dell'acciaio</t>
  </si>
  <si>
    <t>Dilatazione termica</t>
  </si>
  <si>
    <t>Forza sugli appoggi</t>
  </si>
  <si>
    <t>Modulo di elesticità dell'acciaio</t>
  </si>
  <si>
    <r>
      <t>N/m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</si>
  <si>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N </t>
  </si>
  <si>
    <t>T</t>
  </si>
  <si>
    <t>Sforzo di compressione</t>
  </si>
  <si>
    <r>
      <t>N/mm</t>
    </r>
    <r>
      <rPr>
        <vertAlign val="superscript"/>
        <sz val="11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</si>
</sst>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"/>
  </numFmts>
  <fonts count="3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zoomScale="130" zoomScaleNormal="130" workbookViewId="0">
      <selection activeCell="G14" sqref="G14"/>
    </sheetView>
  </sheetViews>
  <sheetFormatPr defaultRowHeight="14.4"/>
  <cols>
    <col min="1" max="1" width="24.5" bestFit="1" customWidth="1"/>
    <col min="2" max="2" width="25.69921875" customWidth="1"/>
    <col min="3" max="3" width="8.796875" style="1"/>
    <col min="4" max="4" width="13.19921875" customWidth="1"/>
    <col min="5" max="5" width="11.69921875" bestFit="1" customWidth="1"/>
  </cols>
  <sheetData>
    <row r="1" spans="1:4">
      <c r="A1" t="s">
        <v>4</v>
      </c>
      <c r="D1" s="1" t="s">
        <v>5</v>
      </c>
    </row>
    <row r="2" spans="1:4">
      <c r="A2" t="s">
        <v>2</v>
      </c>
      <c r="C2" s="1" t="s">
        <v>1</v>
      </c>
      <c r="D2" s="3">
        <f>+D3-0.0036</f>
        <v>5.04E-2</v>
      </c>
    </row>
    <row r="3" spans="1:4">
      <c r="A3" t="s">
        <v>3</v>
      </c>
      <c r="C3" s="1" t="s">
        <v>1</v>
      </c>
      <c r="D3" s="3">
        <f>0.108/2</f>
        <v>5.3999999999999999E-2</v>
      </c>
    </row>
    <row r="4" spans="1:4">
      <c r="A4" t="s">
        <v>6</v>
      </c>
      <c r="C4" s="1" t="s">
        <v>1</v>
      </c>
      <c r="D4">
        <f>+D2*2</f>
        <v>0.1008</v>
      </c>
    </row>
    <row r="5" spans="1:4">
      <c r="A5" t="s">
        <v>7</v>
      </c>
      <c r="C5" s="1" t="s">
        <v>1</v>
      </c>
      <c r="D5" s="3">
        <f>+D3*2</f>
        <v>0.108</v>
      </c>
    </row>
    <row r="6" spans="1:4" ht="16.149999999999999">
      <c r="A6" t="s">
        <v>8</v>
      </c>
      <c r="C6" s="1" t="s">
        <v>9</v>
      </c>
      <c r="D6">
        <f>+PI()/4*(D5^2-D4^2)</f>
        <v>1.1807361829251869E-3</v>
      </c>
    </row>
    <row r="7" spans="1:4" ht="16.149999999999999">
      <c r="A7" t="s">
        <v>18</v>
      </c>
      <c r="C7" s="1" t="s">
        <v>19</v>
      </c>
      <c r="D7">
        <f>210*10^9</f>
        <v>210000000000</v>
      </c>
    </row>
    <row r="8" spans="1:4">
      <c r="A8" t="s">
        <v>10</v>
      </c>
      <c r="C8" s="1" t="s">
        <v>0</v>
      </c>
      <c r="D8">
        <v>90</v>
      </c>
    </row>
    <row r="9" spans="1:4">
      <c r="A9" t="s">
        <v>11</v>
      </c>
      <c r="C9" s="1" t="s">
        <v>0</v>
      </c>
      <c r="D9">
        <v>-5</v>
      </c>
    </row>
    <row r="10" spans="1:4">
      <c r="A10" t="s">
        <v>12</v>
      </c>
      <c r="C10" s="1" t="s">
        <v>0</v>
      </c>
      <c r="D10">
        <f>+D8-D9</f>
        <v>95</v>
      </c>
    </row>
    <row r="11" spans="1:4">
      <c r="A11" t="s">
        <v>13</v>
      </c>
      <c r="C11" s="1" t="s">
        <v>1</v>
      </c>
      <c r="D11">
        <v>100</v>
      </c>
    </row>
    <row r="12" spans="1:4">
      <c r="A12" t="s">
        <v>15</v>
      </c>
      <c r="C12" s="1" t="s">
        <v>14</v>
      </c>
      <c r="D12">
        <f>11*10^-6</f>
        <v>1.1E-5</v>
      </c>
    </row>
    <row r="13" spans="1:4" s="5" customFormat="1" ht="19.600000000000001" customHeight="1">
      <c r="A13" s="5" t="s">
        <v>16</v>
      </c>
      <c r="C13" s="8" t="s">
        <v>1</v>
      </c>
      <c r="D13" s="9">
        <f>+D11*D12*D10</f>
        <v>0.10450000000000001</v>
      </c>
    </row>
    <row r="14" spans="1:4" s="5" customFormat="1" ht="19.600000000000001" customHeight="1">
      <c r="A14" s="5" t="s">
        <v>17</v>
      </c>
      <c r="C14" s="6" t="s">
        <v>20</v>
      </c>
      <c r="D14" s="5">
        <f>+D12*D7*D10*D6</f>
        <v>259112.55534293226</v>
      </c>
    </row>
    <row r="15" spans="1:4">
      <c r="C15" s="1" t="s">
        <v>21</v>
      </c>
      <c r="D15" s="4">
        <f>+D14/9.81/1000</f>
        <v>26.413104520176582</v>
      </c>
    </row>
    <row r="16" spans="1:4" s="5" customFormat="1" ht="19.600000000000001" customHeight="1">
      <c r="A16" s="5" t="s">
        <v>22</v>
      </c>
      <c r="C16" s="6" t="s">
        <v>23</v>
      </c>
      <c r="D16" s="5">
        <f>+D12*D7*D10*10^-6</f>
        <v>219.45</v>
      </c>
    </row>
    <row r="19" spans="1:4">
      <c r="D19" s="1"/>
    </row>
    <row r="21" spans="1:4">
      <c r="D21" s="3"/>
    </row>
    <row r="22" spans="1:4">
      <c r="D22" s="3"/>
    </row>
    <row r="23" spans="1:4">
      <c r="D23" s="1"/>
    </row>
    <row r="26" spans="1:4">
      <c r="D26" s="2"/>
    </row>
    <row r="28" spans="1:4" ht="29.4" customHeight="1">
      <c r="A28" s="5"/>
      <c r="B28" s="5"/>
      <c r="C28" s="6"/>
      <c r="D28" s="7"/>
    </row>
    <row r="29" spans="1:4">
      <c r="D29" s="3"/>
    </row>
    <row r="30" spans="1:4">
      <c r="D30" s="3"/>
    </row>
    <row r="31" spans="1:4" ht="50.15" customHeight="1">
      <c r="A31" s="5"/>
      <c r="B31" s="5"/>
      <c r="C31" s="6"/>
      <c r="D31" s="7"/>
    </row>
  </sheetData>
  <pageMargins left="0.7" right="0.7" top="0.75" bottom="0.75" header="0.3" footer="0.3"/>
  <pageSetup paperSize="9" orientation="portrait" r:id="rId1"/>
  <legacyDrawing r:id="rId2"/>
  <oleObjects>
    <oleObject progId="Equation.3" shapeId="1027" r:id="rId3"/>
    <oleObject progId="Equation.3" shapeId="1028" r:id="rId4"/>
    <oleObject progId="Equation.3" shapeId="1029" r:id="rId5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K20" sqref="K20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Dialtazione</vt:lpstr>
      <vt:lpstr>Dilatazione acqua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Amministratore</dc:creator>
  <cp:lastModifiedBy>Amministratore</cp:lastModifiedBy>
  <cp:lastPrinted>2010-05-03T12:32:19Z</cp:lastPrinted>
  <dcterms:created xsi:type="dcterms:W3CDTF">2010-04-30T13:23:20Z</dcterms:created>
  <dcterms:modified xsi:type="dcterms:W3CDTF">2010-05-03T15:05:32Z</dcterms:modified>
</cp:coreProperties>
</file>