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075"/>
  </bookViews>
  <sheets>
    <sheet name="Dati" sheetId="1" r:id="rId1"/>
    <sheet name="Cap2" sheetId="2" r:id="rId2"/>
    <sheet name="Cap3" sheetId="3" r:id="rId3"/>
    <sheet name="Cap6" sheetId="4" r:id="rId4"/>
    <sheet name="Cap7" sheetId="6" r:id="rId5"/>
    <sheet name="Cap8" sheetId="7" r:id="rId6"/>
    <sheet name="Extra" sheetId="5" r:id="rId7"/>
  </sheets>
  <calcPr calcId="145621"/>
</workbook>
</file>

<file path=xl/calcChain.xml><?xml version="1.0" encoding="utf-8"?>
<calcChain xmlns="http://schemas.openxmlformats.org/spreadsheetml/2006/main">
  <c r="C26" i="5" l="1"/>
  <c r="G26" i="5"/>
  <c r="G27" i="5"/>
  <c r="G28" i="5"/>
  <c r="G29" i="5"/>
  <c r="G30" i="5"/>
  <c r="G25" i="5"/>
  <c r="F27" i="5"/>
  <c r="F28" i="5" s="1"/>
  <c r="F29" i="5" s="1"/>
  <c r="F30" i="5" s="1"/>
  <c r="F26" i="5"/>
  <c r="C27" i="5"/>
  <c r="C28" i="5"/>
  <c r="C30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4" i="5"/>
  <c r="K51" i="4" l="1"/>
  <c r="L51" i="4" s="1"/>
  <c r="J51" i="4"/>
  <c r="B51" i="4"/>
  <c r="K50" i="4"/>
  <c r="L50" i="4" s="1"/>
  <c r="J50" i="4"/>
  <c r="B50" i="4"/>
  <c r="K49" i="4"/>
  <c r="L49" i="4" s="1"/>
  <c r="J49" i="4"/>
  <c r="B49" i="4"/>
  <c r="K48" i="4"/>
  <c r="L48" i="4" s="1"/>
  <c r="J48" i="4"/>
  <c r="B48" i="4"/>
  <c r="K47" i="4"/>
  <c r="L47" i="4" s="1"/>
  <c r="J47" i="4"/>
  <c r="B47" i="4"/>
  <c r="K46" i="4"/>
  <c r="L46" i="4" s="1"/>
  <c r="J46" i="4"/>
  <c r="B46" i="4"/>
  <c r="K45" i="4"/>
  <c r="L45" i="4" s="1"/>
  <c r="J45" i="4"/>
  <c r="B45" i="4"/>
  <c r="K44" i="4"/>
  <c r="L44" i="4" s="1"/>
  <c r="J44" i="4"/>
  <c r="B44" i="4"/>
  <c r="K43" i="4"/>
  <c r="L43" i="4" s="1"/>
  <c r="J43" i="4"/>
  <c r="B43" i="4"/>
  <c r="K42" i="4"/>
  <c r="L42" i="4" s="1"/>
  <c r="J42" i="4"/>
  <c r="B42" i="4"/>
  <c r="K41" i="4"/>
  <c r="L41" i="4" s="1"/>
  <c r="J41" i="4"/>
  <c r="B41" i="4"/>
  <c r="K40" i="4"/>
  <c r="L40" i="4" s="1"/>
  <c r="J40" i="4"/>
  <c r="B40" i="4"/>
  <c r="K39" i="4"/>
  <c r="L39" i="4" s="1"/>
  <c r="J39" i="4"/>
  <c r="B39" i="4"/>
  <c r="K38" i="4"/>
  <c r="L38" i="4" s="1"/>
  <c r="J38" i="4"/>
  <c r="B38" i="4"/>
  <c r="K37" i="4"/>
  <c r="L37" i="4" s="1"/>
  <c r="J37" i="4"/>
  <c r="B37" i="4"/>
  <c r="K36" i="4"/>
  <c r="L36" i="4" s="1"/>
  <c r="J36" i="4"/>
  <c r="B36" i="4"/>
  <c r="K35" i="4"/>
  <c r="L35" i="4" s="1"/>
  <c r="J35" i="4"/>
  <c r="B35" i="4"/>
  <c r="K34" i="4"/>
  <c r="L34" i="4" s="1"/>
  <c r="J34" i="4"/>
  <c r="B34" i="4"/>
  <c r="K33" i="4"/>
  <c r="L33" i="4" s="1"/>
  <c r="J33" i="4"/>
  <c r="B33" i="4"/>
  <c r="K32" i="4"/>
  <c r="L32" i="4" s="1"/>
  <c r="J32" i="4"/>
  <c r="B32" i="4"/>
  <c r="K31" i="4"/>
  <c r="L31" i="4" s="1"/>
  <c r="J31" i="4"/>
  <c r="B31" i="4"/>
  <c r="K30" i="4"/>
  <c r="L30" i="4" s="1"/>
  <c r="J30" i="4"/>
  <c r="B30" i="4"/>
  <c r="K184" i="1" l="1"/>
  <c r="K185" i="1"/>
  <c r="K186" i="1"/>
  <c r="K187" i="1"/>
  <c r="K188" i="1"/>
  <c r="K189" i="1"/>
  <c r="K190" i="1"/>
  <c r="K191" i="1"/>
  <c r="L191" i="1" s="1"/>
  <c r="K192" i="1"/>
  <c r="K193" i="1"/>
  <c r="K194" i="1"/>
  <c r="K195" i="1"/>
  <c r="L195" i="1" s="1"/>
  <c r="K196" i="1"/>
  <c r="K197" i="1"/>
  <c r="K198" i="1"/>
  <c r="K199" i="1"/>
  <c r="L199" i="1" s="1"/>
  <c r="K200" i="1"/>
  <c r="K201" i="1"/>
  <c r="K202" i="1"/>
  <c r="K203" i="1"/>
  <c r="K204" i="1"/>
  <c r="J184" i="1"/>
  <c r="L184" i="1"/>
  <c r="J185" i="1"/>
  <c r="L185" i="1"/>
  <c r="J186" i="1"/>
  <c r="J187" i="1"/>
  <c r="L187" i="1"/>
  <c r="J188" i="1"/>
  <c r="L188" i="1"/>
  <c r="J189" i="1"/>
  <c r="L189" i="1"/>
  <c r="J190" i="1"/>
  <c r="J191" i="1"/>
  <c r="J192" i="1"/>
  <c r="L192" i="1"/>
  <c r="J193" i="1"/>
  <c r="L193" i="1"/>
  <c r="J194" i="1"/>
  <c r="L194" i="1" s="1"/>
  <c r="J195" i="1"/>
  <c r="J196" i="1"/>
  <c r="L196" i="1"/>
  <c r="J197" i="1"/>
  <c r="L197" i="1"/>
  <c r="J198" i="1"/>
  <c r="L198" i="1" s="1"/>
  <c r="J199" i="1"/>
  <c r="J200" i="1"/>
  <c r="L200" i="1"/>
  <c r="J201" i="1"/>
  <c r="L201" i="1"/>
  <c r="J202" i="1"/>
  <c r="J203" i="1"/>
  <c r="L203" i="1"/>
  <c r="J204" i="1"/>
  <c r="L204" i="1"/>
  <c r="L183" i="1"/>
  <c r="K183" i="1"/>
  <c r="J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183" i="1"/>
  <c r="L202" i="1" l="1"/>
  <c r="L186" i="1"/>
  <c r="L190" i="1"/>
</calcChain>
</file>

<file path=xl/sharedStrings.xml><?xml version="1.0" encoding="utf-8"?>
<sst xmlns="http://schemas.openxmlformats.org/spreadsheetml/2006/main" count="923" uniqueCount="214">
  <si>
    <t>Etichette</t>
  </si>
  <si>
    <t>Y</t>
  </si>
  <si>
    <t>Strato</t>
  </si>
  <si>
    <t>Tabella 2.8</t>
  </si>
  <si>
    <t>Tabella 2.9</t>
  </si>
  <si>
    <t>Tabella 3.1</t>
  </si>
  <si>
    <t>Anni</t>
  </si>
  <si>
    <t>p</t>
  </si>
  <si>
    <t>v.a. p</t>
  </si>
  <si>
    <t>v.r. p</t>
  </si>
  <si>
    <t>Qualifica</t>
  </si>
  <si>
    <t>15-35</t>
  </si>
  <si>
    <t>36-55</t>
  </si>
  <si>
    <t>56-70</t>
  </si>
  <si>
    <t>Totale</t>
  </si>
  <si>
    <t>Dirigenti</t>
  </si>
  <si>
    <t>Quadri</t>
  </si>
  <si>
    <t>Inpiegati</t>
  </si>
  <si>
    <t>Operai</t>
  </si>
  <si>
    <t>Tabella 3.3a</t>
  </si>
  <si>
    <t>Tabella 3.3b</t>
  </si>
  <si>
    <t>Tabella 3.7a</t>
  </si>
  <si>
    <t>Ore lavorate</t>
  </si>
  <si>
    <t>fino a 35</t>
  </si>
  <si>
    <t>36-40</t>
  </si>
  <si>
    <t>41 e oltre</t>
  </si>
  <si>
    <t>Tabella 3.7b</t>
  </si>
  <si>
    <t>Tabella 3.9</t>
  </si>
  <si>
    <t>t</t>
  </si>
  <si>
    <t>p_i</t>
  </si>
  <si>
    <t>N.I. base fissa</t>
  </si>
  <si>
    <t>N.I. base mobile</t>
  </si>
  <si>
    <t>Bene 1</t>
  </si>
  <si>
    <t>Bene 2</t>
  </si>
  <si>
    <t>Bene 3</t>
  </si>
  <si>
    <t>Tabella 3.11a</t>
  </si>
  <si>
    <t>Tabella 3.11b</t>
  </si>
  <si>
    <t>Tabella 3.14</t>
  </si>
  <si>
    <t>Anno</t>
  </si>
  <si>
    <t>Mese</t>
  </si>
  <si>
    <t>Mercato totale</t>
  </si>
  <si>
    <t>Mercato interno</t>
  </si>
  <si>
    <t>Mercato estero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</si>
  <si>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</si>
  <si>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</si>
  <si>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</si>
  <si>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</si>
  <si>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</si>
  <si>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</si>
  <si>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</si>
  <si>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</si>
  <si>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</si>
  <si>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</si>
  <si>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</si>
  <si>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</si>
  <si>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Attività economiche</t>
  </si>
  <si>
    <t>ASP</t>
  </si>
  <si>
    <t>Costruzioni</t>
  </si>
  <si>
    <t>Manifattura</t>
  </si>
  <si>
    <t>Commercio</t>
  </si>
  <si>
    <t>Alloggio e rist</t>
  </si>
  <si>
    <t>Finanza</t>
  </si>
  <si>
    <t>Altri servizi</t>
  </si>
  <si>
    <t>Altri settori</t>
  </si>
  <si>
    <t>Tabella 3.18a</t>
  </si>
  <si>
    <t>Tabella 3.18b</t>
  </si>
  <si>
    <t>Tabella 3.21</t>
  </si>
  <si>
    <t>Totale (t-1)</t>
  </si>
  <si>
    <t>Totale (t)</t>
  </si>
  <si>
    <t>Tabella 3.23</t>
  </si>
  <si>
    <t>Numero di ingressi (E)</t>
  </si>
  <si>
    <t>Numero di uscite (U)</t>
  </si>
  <si>
    <t>Organico 1/1</t>
  </si>
  <si>
    <t>Organico 31/12</t>
  </si>
  <si>
    <t>Tabella 3.25</t>
  </si>
  <si>
    <t>Fatturato</t>
  </si>
  <si>
    <t>N.I. PP</t>
  </si>
  <si>
    <t>Fatturato prezzi 2005</t>
  </si>
  <si>
    <t>N.I. fatturato a prezzi correnti</t>
  </si>
  <si>
    <t>N.I. fatturato a prezzi 2005</t>
  </si>
  <si>
    <t>Tabella 6.1</t>
  </si>
  <si>
    <t>Capoluogo</t>
  </si>
  <si>
    <t>Produzione</t>
  </si>
  <si>
    <t>Costo</t>
  </si>
  <si>
    <t>Cagliari</t>
  </si>
  <si>
    <t>Ancona</t>
  </si>
  <si>
    <t>Aosta</t>
  </si>
  <si>
    <t>Bari</t>
  </si>
  <si>
    <t>Bologna</t>
  </si>
  <si>
    <t>Campobasso</t>
  </si>
  <si>
    <t>Catanzaro</t>
  </si>
  <si>
    <t>Firenze</t>
  </si>
  <si>
    <t>Genova</t>
  </si>
  <si>
    <t>L'Aquila</t>
  </si>
  <si>
    <t>Milano nord</t>
  </si>
  <si>
    <t>Milano sud</t>
  </si>
  <si>
    <t>Napoli</t>
  </si>
  <si>
    <t>Palermo</t>
  </si>
  <si>
    <t>Perugia</t>
  </si>
  <si>
    <t>Potenza</t>
  </si>
  <si>
    <t>Roma nord</t>
  </si>
  <si>
    <t>Roma sud</t>
  </si>
  <si>
    <t>Torino</t>
  </si>
  <si>
    <t>Trento</t>
  </si>
  <si>
    <t>Trieste</t>
  </si>
  <si>
    <t>Venezia</t>
  </si>
  <si>
    <t>Salari</t>
  </si>
  <si>
    <t>Contributi</t>
  </si>
  <si>
    <t>Pensioni</t>
  </si>
  <si>
    <t>Imposte</t>
  </si>
  <si>
    <t>Ammortamenti</t>
  </si>
  <si>
    <t>Interessi</t>
  </si>
  <si>
    <t>Altre spese</t>
  </si>
  <si>
    <t>Totale costi personale</t>
  </si>
  <si>
    <t>Totale altri costi</t>
  </si>
  <si>
    <t>Tabella 6.6</t>
  </si>
  <si>
    <t>Unità</t>
  </si>
  <si>
    <t>Prezzi del prodotto</t>
  </si>
  <si>
    <t>Spesa per la promozione</t>
  </si>
  <si>
    <t>Volume delle vendite</t>
  </si>
  <si>
    <t>Media campionaria p.55</t>
  </si>
  <si>
    <t>ES della media campionaria p.55</t>
  </si>
  <si>
    <t>Proporzione p.56</t>
  </si>
  <si>
    <t>ES della proporzione p.56</t>
  </si>
  <si>
    <t>Tabella 2.10</t>
  </si>
  <si>
    <t>totale</t>
  </si>
  <si>
    <t>20-8</t>
  </si>
  <si>
    <t>8-20</t>
  </si>
  <si>
    <t>Nh</t>
  </si>
  <si>
    <t>Wh</t>
  </si>
  <si>
    <t>nh</t>
  </si>
  <si>
    <t>yh</t>
  </si>
  <si>
    <t>ybarh</t>
  </si>
  <si>
    <t>s2h</t>
  </si>
  <si>
    <t>rh</t>
  </si>
  <si>
    <t>ph</t>
  </si>
  <si>
    <t>Strato: fascia oraria</t>
  </si>
  <si>
    <t>Intervalli di confidenza p.61</t>
  </si>
  <si>
    <t>a)</t>
  </si>
  <si>
    <t>b)</t>
  </si>
  <si>
    <t>c)</t>
  </si>
  <si>
    <t>d)</t>
  </si>
  <si>
    <t>Dimensione campionaria p.62</t>
  </si>
  <si>
    <t>Tabella 3.3a - Spesa</t>
  </si>
  <si>
    <t>Tabella 3.3b - Numero dipendenti</t>
  </si>
  <si>
    <t>Tabella 3.4a - Spesa</t>
  </si>
  <si>
    <t>Rapporti di composizione</t>
  </si>
  <si>
    <t>Rapporti di composizione condizionati - Per riga</t>
  </si>
  <si>
    <t>Rapporti di composizione condizionati - Per colonna</t>
  </si>
  <si>
    <t>Tabella 3.5</t>
  </si>
  <si>
    <t>Rapporto di coesistenza p.87</t>
  </si>
  <si>
    <t>Tabella 3.8</t>
  </si>
  <si>
    <t>Rapporti di derivazione calcolati su Tab 3.7</t>
  </si>
  <si>
    <t>Impiegati</t>
  </si>
  <si>
    <t>N.I. b=2005</t>
  </si>
  <si>
    <t>N.I. b=2007</t>
  </si>
  <si>
    <t>Esempio 3.1: tassi medi</t>
  </si>
  <si>
    <t>Tasso medio semplice</t>
  </si>
  <si>
    <t>Tasso medio composto</t>
  </si>
  <si>
    <t>Tabella 3.12</t>
  </si>
  <si>
    <t>Bene1</t>
  </si>
  <si>
    <t>Bene2</t>
  </si>
  <si>
    <t>Bene3</t>
  </si>
  <si>
    <t>p05q05</t>
  </si>
  <si>
    <t>p06q05</t>
  </si>
  <si>
    <t>p07q05</t>
  </si>
  <si>
    <t>p05q06</t>
  </si>
  <si>
    <t>p05q07</t>
  </si>
  <si>
    <t>p06q06</t>
  </si>
  <si>
    <t>p07q07</t>
  </si>
  <si>
    <t>Importazione greggio</t>
  </si>
  <si>
    <t>Qtà 1000t</t>
  </si>
  <si>
    <t>N.I. b2000</t>
  </si>
  <si>
    <t>N.I. b.m.</t>
  </si>
  <si>
    <t>NA</t>
  </si>
  <si>
    <t>Numeri indici: cambio di base</t>
  </si>
  <si>
    <t>base mobile</t>
  </si>
  <si>
    <t>base 2000</t>
  </si>
  <si>
    <t>base 2004</t>
  </si>
  <si>
    <t>base 2004 (diretto)</t>
  </si>
  <si>
    <t>Vendite</t>
  </si>
  <si>
    <t>Spazio</t>
  </si>
  <si>
    <t>Vendite e spazi espositivi</t>
  </si>
  <si>
    <t>Tabella 6.3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</si>
  <si>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</si>
  <si>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</si>
  <si>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</si>
  <si>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</si>
  <si>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</si>
  <si>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</si>
  <si>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</si>
  <si>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</si>
  <si>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</si>
  <si>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</si>
  <si>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</si>
  <si>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</si>
  <si>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Tabella 7.1</t>
  </si>
  <si>
    <t>Tabella 7.2</t>
  </si>
  <si>
    <t>anno</t>
  </si>
  <si>
    <t>mese</t>
  </si>
  <si>
    <t>vendite</t>
  </si>
  <si>
    <t>Tabella 7.3</t>
  </si>
  <si>
    <t>Tabella 7.4</t>
  </si>
  <si>
    <t>x10</t>
  </si>
  <si>
    <t>pezzi</t>
  </si>
  <si>
    <t>settimana</t>
  </si>
  <si>
    <t>Imprese</t>
  </si>
  <si>
    <t>CR</t>
  </si>
  <si>
    <t>ROA</t>
  </si>
  <si>
    <t>ROE</t>
  </si>
  <si>
    <t>ROD</t>
  </si>
  <si>
    <t>Tabella 8.15</t>
  </si>
  <si>
    <t>Tabella 8.7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</si>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</sst>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quotePrefix="1" applyNumberFormat="1" applyFont="1"/>
    <xf numFmtId="17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0"/>
  <sheetViews>
    <sheetView tabSelected="1" topLeftCell="A264" workbookViewId="0">
      <selection activeCell="A293" sqref="A293:E320"/>
    </sheetView>
  </sheetViews>
  <sheetFormatPr defaultRowHeight="15" x14ac:dyDescent="0.25"/>
  <sheetData>
    <row r="1" spans="1:26" x14ac:dyDescent="0.25">
      <c r="A1" s="1" t="s">
        <v>3</v>
      </c>
    </row>
    <row r="3" spans="1:26" x14ac:dyDescent="0.25">
      <c r="A3" t="s">
        <v>0</v>
      </c>
      <c r="B3">
        <v>209</v>
      </c>
      <c r="C3">
        <v>295</v>
      </c>
      <c r="D3">
        <v>178</v>
      </c>
      <c r="E3">
        <v>253</v>
      </c>
      <c r="F3">
        <v>24</v>
      </c>
      <c r="G3">
        <v>357</v>
      </c>
      <c r="H3">
        <v>159</v>
      </c>
      <c r="I3">
        <v>271</v>
      </c>
      <c r="J3">
        <v>279</v>
      </c>
      <c r="K3">
        <v>244</v>
      </c>
      <c r="L3">
        <v>239</v>
      </c>
      <c r="M3">
        <v>20</v>
      </c>
      <c r="N3">
        <v>15</v>
      </c>
      <c r="O3">
        <v>46</v>
      </c>
      <c r="P3">
        <v>300</v>
      </c>
      <c r="Q3">
        <v>232</v>
      </c>
      <c r="R3">
        <v>282</v>
      </c>
      <c r="S3">
        <v>167</v>
      </c>
      <c r="T3">
        <v>173</v>
      </c>
      <c r="U3">
        <v>219</v>
      </c>
      <c r="V3">
        <v>13</v>
      </c>
      <c r="W3">
        <v>85</v>
      </c>
      <c r="X3">
        <v>35</v>
      </c>
      <c r="Y3">
        <v>239</v>
      </c>
      <c r="Z3">
        <v>123</v>
      </c>
    </row>
    <row r="4" spans="1:26" x14ac:dyDescent="0.25">
      <c r="A4" t="s">
        <v>1</v>
      </c>
      <c r="B4">
        <v>1</v>
      </c>
      <c r="C4">
        <v>4</v>
      </c>
      <c r="D4">
        <v>3</v>
      </c>
      <c r="E4">
        <v>4</v>
      </c>
      <c r="F4">
        <v>0</v>
      </c>
      <c r="G4">
        <v>3</v>
      </c>
      <c r="H4">
        <v>3</v>
      </c>
      <c r="I4">
        <v>0</v>
      </c>
      <c r="J4">
        <v>4</v>
      </c>
      <c r="K4">
        <v>1</v>
      </c>
      <c r="L4">
        <v>2</v>
      </c>
      <c r="M4">
        <v>0</v>
      </c>
      <c r="N4">
        <v>2</v>
      </c>
      <c r="O4">
        <v>3</v>
      </c>
      <c r="P4">
        <v>2</v>
      </c>
      <c r="Q4">
        <v>4</v>
      </c>
      <c r="R4">
        <v>3</v>
      </c>
      <c r="S4">
        <v>3</v>
      </c>
      <c r="T4">
        <v>1</v>
      </c>
      <c r="U4">
        <v>1</v>
      </c>
      <c r="V4">
        <v>4</v>
      </c>
      <c r="W4">
        <v>0</v>
      </c>
      <c r="X4">
        <v>3</v>
      </c>
      <c r="Y4">
        <v>1</v>
      </c>
      <c r="Z4">
        <v>4</v>
      </c>
    </row>
    <row r="6" spans="1:26" x14ac:dyDescent="0.25">
      <c r="A6" s="1" t="s">
        <v>4</v>
      </c>
    </row>
    <row r="8" spans="1:26" x14ac:dyDescent="0.25">
      <c r="A8" t="s">
        <v>0</v>
      </c>
      <c r="B8">
        <v>8</v>
      </c>
      <c r="C8">
        <v>49</v>
      </c>
      <c r="D8">
        <v>241</v>
      </c>
      <c r="E8">
        <v>164</v>
      </c>
      <c r="F8">
        <v>118</v>
      </c>
      <c r="G8">
        <v>209</v>
      </c>
      <c r="H8">
        <v>222</v>
      </c>
      <c r="I8">
        <v>99</v>
      </c>
      <c r="J8">
        <v>195</v>
      </c>
      <c r="K8">
        <v>93</v>
      </c>
      <c r="L8">
        <v>76</v>
      </c>
      <c r="M8">
        <v>105</v>
      </c>
      <c r="N8">
        <v>68</v>
      </c>
      <c r="O8">
        <v>157</v>
      </c>
      <c r="P8">
        <v>254</v>
      </c>
      <c r="Q8">
        <v>257</v>
      </c>
      <c r="R8">
        <v>68</v>
      </c>
      <c r="S8">
        <v>282</v>
      </c>
      <c r="T8">
        <v>28</v>
      </c>
      <c r="U8">
        <v>203</v>
      </c>
      <c r="V8">
        <v>181</v>
      </c>
      <c r="W8">
        <v>246</v>
      </c>
      <c r="X8">
        <v>269</v>
      </c>
      <c r="Y8">
        <v>193</v>
      </c>
      <c r="Z8">
        <v>109</v>
      </c>
    </row>
    <row r="9" spans="1:26" x14ac:dyDescent="0.25">
      <c r="A9" t="s">
        <v>2</v>
      </c>
      <c r="B9">
        <v>1</v>
      </c>
      <c r="C9">
        <v>2</v>
      </c>
      <c r="D9">
        <v>2</v>
      </c>
      <c r="E9">
        <v>1</v>
      </c>
      <c r="F9">
        <v>1</v>
      </c>
      <c r="G9">
        <v>1</v>
      </c>
      <c r="H9">
        <v>2</v>
      </c>
      <c r="I9">
        <v>2</v>
      </c>
      <c r="J9">
        <v>2</v>
      </c>
      <c r="K9">
        <v>2</v>
      </c>
      <c r="L9">
        <v>1</v>
      </c>
      <c r="M9">
        <v>2</v>
      </c>
      <c r="N9">
        <v>1</v>
      </c>
      <c r="O9">
        <v>2</v>
      </c>
      <c r="P9">
        <v>2</v>
      </c>
      <c r="Q9">
        <v>1</v>
      </c>
      <c r="R9">
        <v>2</v>
      </c>
      <c r="S9">
        <v>2</v>
      </c>
      <c r="T9">
        <v>1</v>
      </c>
      <c r="U9">
        <v>1</v>
      </c>
      <c r="V9">
        <v>2</v>
      </c>
      <c r="W9">
        <v>2</v>
      </c>
      <c r="X9">
        <v>2</v>
      </c>
      <c r="Y9">
        <v>1</v>
      </c>
      <c r="Z9">
        <v>2</v>
      </c>
    </row>
    <row r="10" spans="1:26" x14ac:dyDescent="0.25">
      <c r="A10" t="s">
        <v>1</v>
      </c>
      <c r="B10">
        <v>0</v>
      </c>
      <c r="C10">
        <v>5</v>
      </c>
      <c r="D10">
        <v>2</v>
      </c>
      <c r="E10">
        <v>4</v>
      </c>
      <c r="F10">
        <v>2</v>
      </c>
      <c r="G10">
        <v>1</v>
      </c>
      <c r="H10">
        <v>5</v>
      </c>
      <c r="I10">
        <v>4</v>
      </c>
      <c r="J10">
        <v>2</v>
      </c>
      <c r="K10">
        <v>5</v>
      </c>
      <c r="L10">
        <v>1</v>
      </c>
      <c r="M10">
        <v>3</v>
      </c>
      <c r="N10">
        <v>4</v>
      </c>
      <c r="O10">
        <v>3</v>
      </c>
      <c r="P10">
        <v>4</v>
      </c>
      <c r="Q10">
        <v>2</v>
      </c>
      <c r="R10">
        <v>2</v>
      </c>
      <c r="S10">
        <v>3</v>
      </c>
      <c r="T10">
        <v>2</v>
      </c>
      <c r="U10">
        <v>0</v>
      </c>
      <c r="V10">
        <v>1</v>
      </c>
      <c r="W10">
        <v>2</v>
      </c>
      <c r="X10">
        <v>3</v>
      </c>
      <c r="Y10">
        <v>3</v>
      </c>
      <c r="Z10">
        <v>1</v>
      </c>
    </row>
    <row r="12" spans="1:26" x14ac:dyDescent="0.25">
      <c r="A12" s="1" t="s">
        <v>5</v>
      </c>
    </row>
    <row r="14" spans="1:26" x14ac:dyDescent="0.25">
      <c r="A14" t="s">
        <v>6</v>
      </c>
      <c r="B14" t="s">
        <v>7</v>
      </c>
      <c r="C14" t="s">
        <v>8</v>
      </c>
      <c r="D14" t="s">
        <v>9</v>
      </c>
    </row>
    <row r="15" spans="1:26" x14ac:dyDescent="0.25">
      <c r="A15">
        <v>2008</v>
      </c>
      <c r="B15">
        <v>1.95</v>
      </c>
    </row>
    <row r="16" spans="1:26" x14ac:dyDescent="0.25">
      <c r="A16">
        <v>2009</v>
      </c>
      <c r="B16">
        <v>2.2000000000000002</v>
      </c>
    </row>
    <row r="17" spans="1:5" x14ac:dyDescent="0.25">
      <c r="A17">
        <v>2010</v>
      </c>
      <c r="B17">
        <v>2.4900000000000002</v>
      </c>
    </row>
    <row r="19" spans="1:5" x14ac:dyDescent="0.25">
      <c r="A19" s="1" t="s">
        <v>19</v>
      </c>
    </row>
    <row r="21" spans="1:5" x14ac:dyDescent="0.25">
      <c r="A21" t="s">
        <v>10</v>
      </c>
      <c r="B21" t="s">
        <v>11</v>
      </c>
      <c r="C21" t="s">
        <v>12</v>
      </c>
      <c r="D21" t="s">
        <v>13</v>
      </c>
      <c r="E21" t="s">
        <v>14</v>
      </c>
    </row>
    <row r="22" spans="1:5" x14ac:dyDescent="0.25">
      <c r="A22" t="s">
        <v>15</v>
      </c>
      <c r="B22">
        <v>183</v>
      </c>
      <c r="C22">
        <v>917</v>
      </c>
      <c r="D22">
        <v>1009</v>
      </c>
    </row>
    <row r="23" spans="1:5" x14ac:dyDescent="0.25">
      <c r="A23" t="s">
        <v>16</v>
      </c>
      <c r="B23">
        <v>474</v>
      </c>
      <c r="C23">
        <v>1328</v>
      </c>
      <c r="D23">
        <v>948</v>
      </c>
    </row>
    <row r="24" spans="1:5" x14ac:dyDescent="0.25">
      <c r="A24" t="s">
        <v>17</v>
      </c>
      <c r="B24">
        <v>2950</v>
      </c>
      <c r="C24">
        <v>5170</v>
      </c>
      <c r="D24">
        <v>2278</v>
      </c>
    </row>
    <row r="25" spans="1:5" x14ac:dyDescent="0.25">
      <c r="A25" t="s">
        <v>18</v>
      </c>
      <c r="B25">
        <v>2487</v>
      </c>
      <c r="C25">
        <v>4569</v>
      </c>
      <c r="D25">
        <v>863</v>
      </c>
    </row>
    <row r="26" spans="1:5" x14ac:dyDescent="0.25">
      <c r="A26" t="s">
        <v>14</v>
      </c>
    </row>
    <row r="28" spans="1:5" x14ac:dyDescent="0.25">
      <c r="A28" s="1" t="s">
        <v>20</v>
      </c>
    </row>
    <row r="30" spans="1:5" x14ac:dyDescent="0.25">
      <c r="A30" t="s">
        <v>10</v>
      </c>
      <c r="B30" t="s">
        <v>11</v>
      </c>
      <c r="C30" t="s">
        <v>12</v>
      </c>
      <c r="D30" t="s">
        <v>13</v>
      </c>
      <c r="E30" t="s">
        <v>14</v>
      </c>
    </row>
    <row r="31" spans="1:5" x14ac:dyDescent="0.25">
      <c r="A31" t="s">
        <v>15</v>
      </c>
      <c r="B31">
        <v>2</v>
      </c>
      <c r="C31">
        <v>10</v>
      </c>
      <c r="D31">
        <v>11</v>
      </c>
    </row>
    <row r="32" spans="1:5" x14ac:dyDescent="0.25">
      <c r="A32" t="s">
        <v>16</v>
      </c>
      <c r="B32">
        <v>10</v>
      </c>
      <c r="C32">
        <v>28</v>
      </c>
      <c r="D32">
        <v>20</v>
      </c>
    </row>
    <row r="33" spans="1:4" x14ac:dyDescent="0.25">
      <c r="A33" t="s">
        <v>17</v>
      </c>
      <c r="B33">
        <v>101</v>
      </c>
      <c r="C33">
        <v>177</v>
      </c>
      <c r="D33">
        <v>78</v>
      </c>
    </row>
    <row r="34" spans="1:4" x14ac:dyDescent="0.25">
      <c r="A34" t="s">
        <v>18</v>
      </c>
      <c r="B34">
        <v>98</v>
      </c>
      <c r="C34">
        <v>180</v>
      </c>
      <c r="D34">
        <v>34</v>
      </c>
    </row>
    <row r="35" spans="1:4" x14ac:dyDescent="0.25">
      <c r="A35" t="s">
        <v>14</v>
      </c>
    </row>
    <row r="37" spans="1:4" x14ac:dyDescent="0.25">
      <c r="A37" s="1" t="s">
        <v>21</v>
      </c>
    </row>
    <row r="39" spans="1:4" x14ac:dyDescent="0.25">
      <c r="A39" t="s">
        <v>22</v>
      </c>
      <c r="B39">
        <v>1</v>
      </c>
      <c r="C39">
        <v>2</v>
      </c>
      <c r="D39" t="s">
        <v>14</v>
      </c>
    </row>
    <row r="40" spans="1:4" x14ac:dyDescent="0.25">
      <c r="A40" t="s">
        <v>23</v>
      </c>
      <c r="B40">
        <v>5</v>
      </c>
      <c r="C40">
        <v>7</v>
      </c>
    </row>
    <row r="41" spans="1:4" x14ac:dyDescent="0.25">
      <c r="A41" t="s">
        <v>24</v>
      </c>
      <c r="B41">
        <v>7</v>
      </c>
      <c r="C41">
        <v>5</v>
      </c>
    </row>
    <row r="42" spans="1:4" x14ac:dyDescent="0.25">
      <c r="A42" t="s">
        <v>25</v>
      </c>
      <c r="B42">
        <v>6</v>
      </c>
      <c r="C42">
        <v>11</v>
      </c>
    </row>
    <row r="43" spans="1:4" x14ac:dyDescent="0.25">
      <c r="A43" t="s">
        <v>14</v>
      </c>
    </row>
    <row r="45" spans="1:4" x14ac:dyDescent="0.25">
      <c r="A45" s="1" t="s">
        <v>26</v>
      </c>
    </row>
    <row r="47" spans="1:4" x14ac:dyDescent="0.25">
      <c r="A47" t="s">
        <v>22</v>
      </c>
      <c r="B47">
        <v>1</v>
      </c>
      <c r="C47">
        <v>2</v>
      </c>
      <c r="D47" t="s">
        <v>14</v>
      </c>
    </row>
    <row r="48" spans="1:4" x14ac:dyDescent="0.25">
      <c r="A48" t="s">
        <v>23</v>
      </c>
      <c r="B48">
        <v>200</v>
      </c>
      <c r="C48">
        <v>300</v>
      </c>
    </row>
    <row r="49" spans="1:5" x14ac:dyDescent="0.25">
      <c r="A49" t="s">
        <v>24</v>
      </c>
      <c r="B49">
        <v>600</v>
      </c>
      <c r="C49">
        <v>400</v>
      </c>
    </row>
    <row r="50" spans="1:5" x14ac:dyDescent="0.25">
      <c r="A50" t="s">
        <v>25</v>
      </c>
      <c r="B50">
        <v>100</v>
      </c>
      <c r="C50">
        <v>200</v>
      </c>
    </row>
    <row r="51" spans="1:5" x14ac:dyDescent="0.25">
      <c r="A51" t="s">
        <v>14</v>
      </c>
    </row>
    <row r="53" spans="1:5" x14ac:dyDescent="0.25">
      <c r="A53" s="1" t="s">
        <v>27</v>
      </c>
    </row>
    <row r="55" spans="1:5" x14ac:dyDescent="0.25">
      <c r="A55" t="s">
        <v>6</v>
      </c>
      <c r="B55" t="s">
        <v>28</v>
      </c>
      <c r="C55" t="s">
        <v>29</v>
      </c>
      <c r="D55" t="s">
        <v>30</v>
      </c>
      <c r="E55" t="s">
        <v>31</v>
      </c>
    </row>
    <row r="56" spans="1:5" x14ac:dyDescent="0.25">
      <c r="A56">
        <v>2005</v>
      </c>
      <c r="B56">
        <v>0</v>
      </c>
      <c r="C56">
        <v>1.65</v>
      </c>
    </row>
    <row r="57" spans="1:5" x14ac:dyDescent="0.25">
      <c r="A57">
        <v>2006</v>
      </c>
      <c r="B57">
        <v>1</v>
      </c>
      <c r="C57">
        <v>1.68</v>
      </c>
    </row>
    <row r="58" spans="1:5" x14ac:dyDescent="0.25">
      <c r="A58">
        <v>2007</v>
      </c>
      <c r="C58">
        <v>1.55</v>
      </c>
    </row>
    <row r="59" spans="1:5" x14ac:dyDescent="0.25">
      <c r="A59">
        <v>2008</v>
      </c>
      <c r="C59">
        <v>1.65</v>
      </c>
    </row>
    <row r="60" spans="1:5" x14ac:dyDescent="0.25">
      <c r="A60">
        <v>2009</v>
      </c>
      <c r="C60">
        <v>2.1</v>
      </c>
    </row>
    <row r="62" spans="1:5" x14ac:dyDescent="0.25">
      <c r="A62" s="1" t="s">
        <v>35</v>
      </c>
    </row>
    <row r="64" spans="1:5" x14ac:dyDescent="0.25">
      <c r="B64">
        <v>2005</v>
      </c>
      <c r="C64">
        <v>2006</v>
      </c>
      <c r="D64">
        <v>2007</v>
      </c>
    </row>
    <row r="65" spans="1:5" x14ac:dyDescent="0.25">
      <c r="A65" t="s">
        <v>32</v>
      </c>
      <c r="B65">
        <v>1.5</v>
      </c>
      <c r="C65">
        <v>1.8</v>
      </c>
      <c r="D65">
        <v>1.9</v>
      </c>
    </row>
    <row r="66" spans="1:5" x14ac:dyDescent="0.25">
      <c r="A66" t="s">
        <v>33</v>
      </c>
      <c r="B66">
        <v>6.3</v>
      </c>
      <c r="C66">
        <v>6.5</v>
      </c>
      <c r="D66">
        <v>7</v>
      </c>
    </row>
    <row r="67" spans="1:5" x14ac:dyDescent="0.25">
      <c r="A67" t="s">
        <v>34</v>
      </c>
      <c r="B67">
        <v>3.5</v>
      </c>
      <c r="C67">
        <v>3.8</v>
      </c>
      <c r="D67">
        <v>4.2</v>
      </c>
    </row>
    <row r="69" spans="1:5" x14ac:dyDescent="0.25">
      <c r="A69" s="1" t="s">
        <v>36</v>
      </c>
    </row>
    <row r="71" spans="1:5" x14ac:dyDescent="0.25">
      <c r="B71">
        <v>2005</v>
      </c>
      <c r="C71">
        <v>2006</v>
      </c>
      <c r="D71">
        <v>2007</v>
      </c>
    </row>
    <row r="72" spans="1:5" x14ac:dyDescent="0.25">
      <c r="A72" t="s">
        <v>32</v>
      </c>
      <c r="B72">
        <v>11</v>
      </c>
      <c r="C72">
        <v>7.5</v>
      </c>
      <c r="D72">
        <v>4</v>
      </c>
    </row>
    <row r="73" spans="1:5" x14ac:dyDescent="0.25">
      <c r="A73" t="s">
        <v>33</v>
      </c>
      <c r="B73">
        <v>10</v>
      </c>
      <c r="C73">
        <v>8</v>
      </c>
      <c r="D73">
        <v>6</v>
      </c>
    </row>
    <row r="74" spans="1:5" x14ac:dyDescent="0.25">
      <c r="A74" t="s">
        <v>34</v>
      </c>
      <c r="B74">
        <v>12</v>
      </c>
      <c r="C74">
        <v>10</v>
      </c>
      <c r="D74">
        <v>6.5</v>
      </c>
    </row>
    <row r="76" spans="1:5" x14ac:dyDescent="0.25">
      <c r="A76" s="1" t="s">
        <v>37</v>
      </c>
    </row>
    <row r="78" spans="1:5" x14ac:dyDescent="0.25">
      <c r="A78" t="s">
        <v>38</v>
      </c>
      <c r="B78" t="s">
        <v>39</v>
      </c>
      <c r="C78" t="s">
        <v>40</v>
      </c>
      <c r="D78" t="s">
        <v>41</v>
      </c>
      <c r="E78" t="s">
        <v>42</v>
      </c>
    </row>
    <row r="79" spans="1:5" x14ac:dyDescent="0.25">
      <c r="A79">
        <v>2009</v>
      </c>
      <c r="B79" t="s">
        <v>43</v>
      </c>
      <c r="C79">
        <v>102.3</v>
      </c>
      <c r="D79">
        <v>99.4</v>
      </c>
      <c r="E79">
        <v>121.7</v>
      </c>
    </row>
    <row r="80" spans="1:5" x14ac:dyDescent="0.25">
      <c r="A80">
        <v>2009</v>
      </c>
      <c r="B80" t="s">
        <v>44</v>
      </c>
      <c r="C80">
        <v>105.1</v>
      </c>
      <c r="D80">
        <v>101.5</v>
      </c>
      <c r="E80">
        <v>129.4</v>
      </c>
    </row>
    <row r="81" spans="1:5" x14ac:dyDescent="0.25">
      <c r="A81">
        <v>2009</v>
      </c>
      <c r="B81" t="s">
        <v>45</v>
      </c>
      <c r="C81">
        <v>121.7</v>
      </c>
      <c r="D81">
        <v>118.4</v>
      </c>
      <c r="E81">
        <v>143.69999999999999</v>
      </c>
    </row>
    <row r="82" spans="1:5" x14ac:dyDescent="0.25">
      <c r="A82">
        <v>2009</v>
      </c>
      <c r="B82" t="s">
        <v>46</v>
      </c>
      <c r="C82">
        <v>115.9</v>
      </c>
      <c r="D82">
        <v>112.4</v>
      </c>
      <c r="E82">
        <v>139.6</v>
      </c>
    </row>
    <row r="83" spans="1:5" x14ac:dyDescent="0.25">
      <c r="A83">
        <v>2009</v>
      </c>
      <c r="B83" t="s">
        <v>47</v>
      </c>
      <c r="C83">
        <v>115.3</v>
      </c>
      <c r="D83">
        <v>111.2</v>
      </c>
      <c r="E83">
        <v>142.6</v>
      </c>
    </row>
    <row r="84" spans="1:5" x14ac:dyDescent="0.25">
      <c r="A84">
        <v>2009</v>
      </c>
      <c r="B84" t="s">
        <v>48</v>
      </c>
      <c r="C84">
        <v>123.6</v>
      </c>
      <c r="D84">
        <v>119.9</v>
      </c>
      <c r="E84">
        <v>148.30000000000001</v>
      </c>
    </row>
    <row r="85" spans="1:5" x14ac:dyDescent="0.25">
      <c r="A85">
        <v>2009</v>
      </c>
      <c r="B85" t="s">
        <v>49</v>
      </c>
      <c r="C85">
        <v>121.9</v>
      </c>
      <c r="D85">
        <v>118.3</v>
      </c>
      <c r="E85">
        <v>146</v>
      </c>
    </row>
    <row r="86" spans="1:5" x14ac:dyDescent="0.25">
      <c r="A86">
        <v>2009</v>
      </c>
      <c r="B86" t="s">
        <v>50</v>
      </c>
      <c r="C86">
        <v>102.4</v>
      </c>
      <c r="D86">
        <v>98.9</v>
      </c>
      <c r="E86">
        <v>126</v>
      </c>
    </row>
    <row r="87" spans="1:5" x14ac:dyDescent="0.25">
      <c r="A87">
        <v>2009</v>
      </c>
      <c r="B87" t="s">
        <v>51</v>
      </c>
      <c r="C87">
        <v>125.2</v>
      </c>
      <c r="D87">
        <v>119.5</v>
      </c>
      <c r="E87">
        <v>163.19999999999999</v>
      </c>
    </row>
    <row r="88" spans="1:5" x14ac:dyDescent="0.25">
      <c r="A88">
        <v>2009</v>
      </c>
      <c r="B88" t="s">
        <v>52</v>
      </c>
      <c r="C88">
        <v>124.9</v>
      </c>
      <c r="D88">
        <v>118.7</v>
      </c>
      <c r="E88">
        <v>166.3</v>
      </c>
    </row>
    <row r="89" spans="1:5" x14ac:dyDescent="0.25">
      <c r="A89">
        <v>2009</v>
      </c>
      <c r="B89" t="s">
        <v>53</v>
      </c>
      <c r="C89">
        <v>120.7</v>
      </c>
      <c r="D89">
        <v>116.3</v>
      </c>
      <c r="E89">
        <v>150.30000000000001</v>
      </c>
    </row>
    <row r="90" spans="1:5" x14ac:dyDescent="0.25">
      <c r="A90">
        <v>2009</v>
      </c>
      <c r="B90" t="s">
        <v>54</v>
      </c>
      <c r="C90">
        <v>126.4</v>
      </c>
      <c r="D90">
        <v>124.3</v>
      </c>
      <c r="E90">
        <v>140.5</v>
      </c>
    </row>
    <row r="91" spans="1:5" x14ac:dyDescent="0.25">
      <c r="A91">
        <v>2010</v>
      </c>
      <c r="B91" t="s">
        <v>43</v>
      </c>
      <c r="C91">
        <v>97.6</v>
      </c>
      <c r="D91">
        <v>94.2</v>
      </c>
      <c r="E91">
        <v>120.4</v>
      </c>
    </row>
    <row r="92" spans="1:5" x14ac:dyDescent="0.25">
      <c r="A92">
        <v>2010</v>
      </c>
      <c r="B92" t="s">
        <v>44</v>
      </c>
      <c r="C92">
        <v>106</v>
      </c>
      <c r="D92">
        <v>101.6</v>
      </c>
      <c r="E92">
        <v>135.80000000000001</v>
      </c>
    </row>
    <row r="93" spans="1:5" x14ac:dyDescent="0.25">
      <c r="A93">
        <v>2010</v>
      </c>
      <c r="B93" t="s">
        <v>45</v>
      </c>
      <c r="C93">
        <v>128.80000000000001</v>
      </c>
      <c r="D93">
        <v>124.5</v>
      </c>
      <c r="E93">
        <v>157.6</v>
      </c>
    </row>
    <row r="94" spans="1:5" x14ac:dyDescent="0.25">
      <c r="A94">
        <v>2010</v>
      </c>
      <c r="B94" t="s">
        <v>46</v>
      </c>
      <c r="C94">
        <v>113.6</v>
      </c>
      <c r="D94">
        <v>109.2</v>
      </c>
      <c r="E94">
        <v>143.30000000000001</v>
      </c>
    </row>
    <row r="96" spans="1:5" x14ac:dyDescent="0.25">
      <c r="A96" s="1" t="s">
        <v>64</v>
      </c>
    </row>
    <row r="98" spans="1:5" x14ac:dyDescent="0.25">
      <c r="A98" t="s">
        <v>55</v>
      </c>
      <c r="B98">
        <v>2007</v>
      </c>
      <c r="C98">
        <v>2008</v>
      </c>
      <c r="D98">
        <v>2009</v>
      </c>
      <c r="E98">
        <v>2010</v>
      </c>
    </row>
    <row r="99" spans="1:5" x14ac:dyDescent="0.25">
      <c r="A99" t="s">
        <v>56</v>
      </c>
      <c r="B99">
        <v>7303</v>
      </c>
      <c r="C99">
        <v>7182</v>
      </c>
      <c r="D99">
        <v>6972</v>
      </c>
      <c r="E99">
        <v>6810</v>
      </c>
    </row>
    <row r="100" spans="1:5" x14ac:dyDescent="0.25">
      <c r="A100" t="s">
        <v>58</v>
      </c>
      <c r="B100">
        <v>5495</v>
      </c>
      <c r="C100">
        <v>5524</v>
      </c>
      <c r="D100">
        <v>5011</v>
      </c>
      <c r="E100">
        <v>4952</v>
      </c>
    </row>
    <row r="101" spans="1:5" x14ac:dyDescent="0.25">
      <c r="A101" t="s">
        <v>57</v>
      </c>
      <c r="B101">
        <v>5718</v>
      </c>
      <c r="C101">
        <v>5819</v>
      </c>
      <c r="D101">
        <v>5896</v>
      </c>
      <c r="E101">
        <v>5912</v>
      </c>
    </row>
    <row r="102" spans="1:5" x14ac:dyDescent="0.25">
      <c r="A102" t="s">
        <v>59</v>
      </c>
      <c r="B102">
        <v>7653</v>
      </c>
      <c r="C102">
        <v>7770</v>
      </c>
      <c r="D102">
        <v>7845</v>
      </c>
      <c r="E102">
        <v>7958</v>
      </c>
    </row>
    <row r="103" spans="1:5" x14ac:dyDescent="0.25">
      <c r="A103" t="s">
        <v>60</v>
      </c>
      <c r="B103">
        <v>1512</v>
      </c>
      <c r="C103">
        <v>1569</v>
      </c>
      <c r="D103">
        <v>1826</v>
      </c>
      <c r="E103">
        <v>1877</v>
      </c>
    </row>
    <row r="104" spans="1:5" x14ac:dyDescent="0.25">
      <c r="A104" t="s">
        <v>61</v>
      </c>
      <c r="B104">
        <v>711</v>
      </c>
      <c r="C104">
        <v>715</v>
      </c>
      <c r="D104">
        <v>707</v>
      </c>
      <c r="E104">
        <v>703</v>
      </c>
    </row>
    <row r="105" spans="1:5" x14ac:dyDescent="0.25">
      <c r="A105" t="s">
        <v>62</v>
      </c>
      <c r="B105">
        <v>5785</v>
      </c>
      <c r="C105">
        <v>5944</v>
      </c>
      <c r="D105">
        <v>6106</v>
      </c>
      <c r="E105">
        <v>6253</v>
      </c>
    </row>
    <row r="106" spans="1:5" x14ac:dyDescent="0.25">
      <c r="A106" t="s">
        <v>63</v>
      </c>
      <c r="B106">
        <v>96</v>
      </c>
      <c r="C106">
        <v>110</v>
      </c>
      <c r="D106">
        <v>138</v>
      </c>
      <c r="E106">
        <v>127</v>
      </c>
    </row>
    <row r="107" spans="1:5" x14ac:dyDescent="0.25">
      <c r="A107" t="s">
        <v>14</v>
      </c>
    </row>
    <row r="109" spans="1:5" x14ac:dyDescent="0.25">
      <c r="A109" s="1" t="s">
        <v>65</v>
      </c>
    </row>
    <row r="111" spans="1:5" x14ac:dyDescent="0.25">
      <c r="A111" t="s">
        <v>55</v>
      </c>
      <c r="B111">
        <v>2007</v>
      </c>
      <c r="C111">
        <v>2008</v>
      </c>
      <c r="D111">
        <v>2009</v>
      </c>
      <c r="E111">
        <v>2010</v>
      </c>
    </row>
    <row r="112" spans="1:5" x14ac:dyDescent="0.25">
      <c r="A112" t="s">
        <v>56</v>
      </c>
      <c r="B112">
        <v>46513</v>
      </c>
      <c r="C112">
        <v>45801</v>
      </c>
      <c r="D112">
        <v>43713</v>
      </c>
      <c r="E112">
        <v>42974</v>
      </c>
    </row>
    <row r="113" spans="1:6" x14ac:dyDescent="0.25">
      <c r="A113" t="s">
        <v>58</v>
      </c>
      <c r="B113">
        <v>54112</v>
      </c>
      <c r="C113">
        <v>55244</v>
      </c>
      <c r="D113">
        <v>50332</v>
      </c>
      <c r="E113">
        <v>49871</v>
      </c>
    </row>
    <row r="114" spans="1:6" x14ac:dyDescent="0.25">
      <c r="A114" t="s">
        <v>57</v>
      </c>
      <c r="B114">
        <v>62253</v>
      </c>
      <c r="C114">
        <v>63962</v>
      </c>
      <c r="D114">
        <v>65070</v>
      </c>
      <c r="E114">
        <v>65044</v>
      </c>
    </row>
    <row r="115" spans="1:6" x14ac:dyDescent="0.25">
      <c r="A115" t="s">
        <v>59</v>
      </c>
      <c r="B115">
        <v>91394</v>
      </c>
      <c r="C115">
        <v>92275</v>
      </c>
      <c r="D115">
        <v>92470</v>
      </c>
      <c r="E115">
        <v>93169</v>
      </c>
    </row>
    <row r="116" spans="1:6" x14ac:dyDescent="0.25">
      <c r="A116" t="s">
        <v>60</v>
      </c>
      <c r="B116">
        <v>20033</v>
      </c>
      <c r="C116">
        <v>20822</v>
      </c>
      <c r="D116">
        <v>23993</v>
      </c>
      <c r="E116">
        <v>24681</v>
      </c>
    </row>
    <row r="117" spans="1:6" x14ac:dyDescent="0.25">
      <c r="A117" t="s">
        <v>61</v>
      </c>
      <c r="B117">
        <v>7286</v>
      </c>
      <c r="C117">
        <v>7354</v>
      </c>
      <c r="D117">
        <v>7323</v>
      </c>
      <c r="E117">
        <v>7364</v>
      </c>
    </row>
    <row r="118" spans="1:6" x14ac:dyDescent="0.25">
      <c r="A118" t="s">
        <v>62</v>
      </c>
      <c r="B118">
        <v>76604</v>
      </c>
      <c r="C118">
        <v>78728</v>
      </c>
      <c r="D118">
        <v>80388</v>
      </c>
      <c r="E118">
        <v>81854</v>
      </c>
    </row>
    <row r="119" spans="1:6" x14ac:dyDescent="0.25">
      <c r="A119" t="s">
        <v>63</v>
      </c>
      <c r="B119">
        <v>1797</v>
      </c>
      <c r="C119">
        <v>1797</v>
      </c>
      <c r="D119">
        <v>2084</v>
      </c>
      <c r="E119">
        <v>1601</v>
      </c>
    </row>
    <row r="120" spans="1:6" x14ac:dyDescent="0.25">
      <c r="A120" t="s">
        <v>14</v>
      </c>
    </row>
    <row r="122" spans="1:6" x14ac:dyDescent="0.25">
      <c r="A122" s="1" t="s">
        <v>66</v>
      </c>
    </row>
    <row r="124" spans="1:6" x14ac:dyDescent="0.25">
      <c r="B124">
        <v>1</v>
      </c>
      <c r="C124">
        <v>2</v>
      </c>
      <c r="D124">
        <v>3</v>
      </c>
      <c r="E124">
        <v>4</v>
      </c>
      <c r="F124" t="s">
        <v>67</v>
      </c>
    </row>
    <row r="125" spans="1:6" x14ac:dyDescent="0.25">
      <c r="A125">
        <v>1</v>
      </c>
      <c r="B125">
        <v>400</v>
      </c>
      <c r="C125">
        <v>50</v>
      </c>
      <c r="D125">
        <v>50</v>
      </c>
      <c r="E125">
        <v>0</v>
      </c>
    </row>
    <row r="126" spans="1:6" x14ac:dyDescent="0.25">
      <c r="A126">
        <v>2</v>
      </c>
      <c r="B126">
        <v>0</v>
      </c>
      <c r="C126">
        <v>270</v>
      </c>
      <c r="D126">
        <v>30</v>
      </c>
      <c r="E126">
        <v>0</v>
      </c>
    </row>
    <row r="127" spans="1:6" x14ac:dyDescent="0.25">
      <c r="A127">
        <v>3</v>
      </c>
      <c r="B127">
        <v>0</v>
      </c>
      <c r="C127">
        <v>0</v>
      </c>
      <c r="D127">
        <v>70</v>
      </c>
      <c r="E127">
        <v>30</v>
      </c>
    </row>
    <row r="128" spans="1:6" x14ac:dyDescent="0.25">
      <c r="A128">
        <v>4</v>
      </c>
      <c r="B128">
        <v>0</v>
      </c>
      <c r="C128">
        <v>0</v>
      </c>
      <c r="D128">
        <v>0</v>
      </c>
      <c r="E128">
        <v>25</v>
      </c>
    </row>
    <row r="129" spans="1:5" x14ac:dyDescent="0.25">
      <c r="A129" t="s">
        <v>68</v>
      </c>
    </row>
    <row r="131" spans="1:5" x14ac:dyDescent="0.25">
      <c r="A131" s="1" t="s">
        <v>69</v>
      </c>
    </row>
    <row r="133" spans="1:5" x14ac:dyDescent="0.25">
      <c r="A133" t="s">
        <v>6</v>
      </c>
      <c r="B133" t="s">
        <v>70</v>
      </c>
      <c r="C133" t="s">
        <v>71</v>
      </c>
      <c r="D133" t="s">
        <v>72</v>
      </c>
      <c r="E133" t="s">
        <v>73</v>
      </c>
    </row>
    <row r="134" spans="1:5" x14ac:dyDescent="0.25">
      <c r="A134">
        <v>2001</v>
      </c>
      <c r="B134">
        <v>8</v>
      </c>
      <c r="C134">
        <v>15</v>
      </c>
      <c r="D134">
        <v>253</v>
      </c>
    </row>
    <row r="135" spans="1:5" x14ac:dyDescent="0.25">
      <c r="A135">
        <v>2002</v>
      </c>
      <c r="B135">
        <v>12</v>
      </c>
      <c r="C135">
        <v>10</v>
      </c>
    </row>
    <row r="136" spans="1:5" x14ac:dyDescent="0.25">
      <c r="A136">
        <v>2003</v>
      </c>
      <c r="B136">
        <v>10</v>
      </c>
      <c r="C136">
        <v>15</v>
      </c>
    </row>
    <row r="137" spans="1:5" x14ac:dyDescent="0.25">
      <c r="A137">
        <v>2004</v>
      </c>
      <c r="B137">
        <v>11</v>
      </c>
      <c r="C137">
        <v>10</v>
      </c>
    </row>
    <row r="138" spans="1:5" x14ac:dyDescent="0.25">
      <c r="A138">
        <v>2005</v>
      </c>
      <c r="B138">
        <v>15</v>
      </c>
      <c r="C138">
        <v>10</v>
      </c>
    </row>
    <row r="139" spans="1:5" x14ac:dyDescent="0.25">
      <c r="A139">
        <v>2006</v>
      </c>
      <c r="B139">
        <v>15</v>
      </c>
      <c r="C139">
        <v>11</v>
      </c>
    </row>
    <row r="140" spans="1:5" x14ac:dyDescent="0.25">
      <c r="A140">
        <v>2007</v>
      </c>
      <c r="B140">
        <v>9</v>
      </c>
      <c r="C140">
        <v>9</v>
      </c>
    </row>
    <row r="141" spans="1:5" x14ac:dyDescent="0.25">
      <c r="A141">
        <v>2008</v>
      </c>
      <c r="B141">
        <v>9</v>
      </c>
      <c r="C141">
        <v>10</v>
      </c>
    </row>
    <row r="142" spans="1:5" x14ac:dyDescent="0.25">
      <c r="A142">
        <v>2009</v>
      </c>
      <c r="B142">
        <v>7</v>
      </c>
      <c r="C142">
        <v>8</v>
      </c>
    </row>
    <row r="143" spans="1:5" x14ac:dyDescent="0.25">
      <c r="A143">
        <v>2010</v>
      </c>
      <c r="B143">
        <v>6</v>
      </c>
      <c r="C143">
        <v>10</v>
      </c>
    </row>
    <row r="145" spans="1:6" x14ac:dyDescent="0.25">
      <c r="A145" s="1" t="s">
        <v>74</v>
      </c>
    </row>
    <row r="147" spans="1:6" x14ac:dyDescent="0.25">
      <c r="B147">
        <v>2005</v>
      </c>
      <c r="C147">
        <v>2006</v>
      </c>
      <c r="D147">
        <v>2007</v>
      </c>
      <c r="E147">
        <v>2008</v>
      </c>
      <c r="F147">
        <v>2009</v>
      </c>
    </row>
    <row r="148" spans="1:6" x14ac:dyDescent="0.25">
      <c r="A148" t="s">
        <v>75</v>
      </c>
      <c r="B148">
        <v>25</v>
      </c>
      <c r="C148">
        <v>26.08</v>
      </c>
      <c r="D148">
        <v>27.97</v>
      </c>
      <c r="E148">
        <v>30.3</v>
      </c>
      <c r="F148">
        <v>31.02</v>
      </c>
    </row>
    <row r="149" spans="1:6" x14ac:dyDescent="0.25">
      <c r="A149" t="s">
        <v>76</v>
      </c>
      <c r="B149">
        <v>100</v>
      </c>
      <c r="C149">
        <v>102.6</v>
      </c>
      <c r="D149">
        <v>107.3</v>
      </c>
      <c r="E149">
        <v>115</v>
      </c>
      <c r="F149">
        <v>116.6</v>
      </c>
    </row>
    <row r="150" spans="1:6" x14ac:dyDescent="0.25">
      <c r="A150" t="s">
        <v>77</v>
      </c>
    </row>
    <row r="151" spans="1:6" x14ac:dyDescent="0.25">
      <c r="A151" t="s">
        <v>78</v>
      </c>
    </row>
    <row r="152" spans="1:6" x14ac:dyDescent="0.25">
      <c r="A152" t="s">
        <v>79</v>
      </c>
    </row>
    <row r="154" spans="1:6" x14ac:dyDescent="0.25">
      <c r="A154" s="1" t="s">
        <v>80</v>
      </c>
    </row>
    <row r="156" spans="1:6" x14ac:dyDescent="0.25">
      <c r="A156" t="s">
        <v>81</v>
      </c>
      <c r="B156" t="s">
        <v>82</v>
      </c>
      <c r="C156" t="s">
        <v>83</v>
      </c>
    </row>
    <row r="157" spans="1:6" x14ac:dyDescent="0.25">
      <c r="A157" t="s">
        <v>85</v>
      </c>
      <c r="B157">
        <v>3557.7</v>
      </c>
      <c r="C157">
        <v>29.61</v>
      </c>
    </row>
    <row r="158" spans="1:6" x14ac:dyDescent="0.25">
      <c r="A158" t="s">
        <v>86</v>
      </c>
      <c r="B158">
        <v>3296.4</v>
      </c>
      <c r="C158">
        <v>27.83</v>
      </c>
    </row>
    <row r="159" spans="1:6" x14ac:dyDescent="0.25">
      <c r="A159" t="s">
        <v>87</v>
      </c>
      <c r="B159">
        <v>3437.1</v>
      </c>
      <c r="C159">
        <v>28.39</v>
      </c>
    </row>
    <row r="160" spans="1:6" x14ac:dyDescent="0.25">
      <c r="A160" t="s">
        <v>88</v>
      </c>
      <c r="B160">
        <v>3336.6</v>
      </c>
      <c r="C160">
        <v>29.17</v>
      </c>
    </row>
    <row r="161" spans="1:3" x14ac:dyDescent="0.25">
      <c r="A161" t="s">
        <v>84</v>
      </c>
      <c r="B161">
        <v>3618</v>
      </c>
      <c r="C161">
        <v>30.17</v>
      </c>
    </row>
    <row r="162" spans="1:3" x14ac:dyDescent="0.25">
      <c r="A162" t="s">
        <v>89</v>
      </c>
      <c r="B162">
        <v>3376.8</v>
      </c>
      <c r="C162">
        <v>30.28</v>
      </c>
    </row>
    <row r="163" spans="1:3" x14ac:dyDescent="0.25">
      <c r="A163" t="s">
        <v>90</v>
      </c>
      <c r="B163">
        <v>3195.9</v>
      </c>
      <c r="C163">
        <v>28.06</v>
      </c>
    </row>
    <row r="164" spans="1:3" x14ac:dyDescent="0.25">
      <c r="A164" t="s">
        <v>91</v>
      </c>
      <c r="B164">
        <v>4060.2</v>
      </c>
      <c r="C164">
        <v>33.28</v>
      </c>
    </row>
    <row r="165" spans="1:3" x14ac:dyDescent="0.25">
      <c r="A165" t="s">
        <v>92</v>
      </c>
      <c r="B165">
        <v>3859.2</v>
      </c>
      <c r="C165">
        <v>29.28</v>
      </c>
    </row>
    <row r="166" spans="1:3" x14ac:dyDescent="0.25">
      <c r="A166" t="s">
        <v>93</v>
      </c>
      <c r="B166">
        <v>3658.2</v>
      </c>
      <c r="C166">
        <v>29.51</v>
      </c>
    </row>
    <row r="167" spans="1:3" x14ac:dyDescent="0.25">
      <c r="A167" t="s">
        <v>94</v>
      </c>
      <c r="B167">
        <v>3678.3</v>
      </c>
      <c r="C167">
        <v>31.28</v>
      </c>
    </row>
    <row r="168" spans="1:3" x14ac:dyDescent="0.25">
      <c r="A168" t="s">
        <v>95</v>
      </c>
      <c r="B168">
        <v>3825</v>
      </c>
      <c r="C168">
        <v>31.06</v>
      </c>
    </row>
    <row r="169" spans="1:3" x14ac:dyDescent="0.25">
      <c r="A169" t="s">
        <v>96</v>
      </c>
      <c r="B169">
        <v>3396.9</v>
      </c>
      <c r="C169">
        <v>29.83</v>
      </c>
    </row>
    <row r="170" spans="1:3" x14ac:dyDescent="0.25">
      <c r="A170" t="s">
        <v>97</v>
      </c>
      <c r="B170">
        <v>3497.4</v>
      </c>
      <c r="C170">
        <v>28.39</v>
      </c>
    </row>
    <row r="171" spans="1:3" x14ac:dyDescent="0.25">
      <c r="A171" t="s">
        <v>98</v>
      </c>
      <c r="B171">
        <v>3296.4</v>
      </c>
      <c r="C171">
        <v>28.17</v>
      </c>
    </row>
    <row r="172" spans="1:3" x14ac:dyDescent="0.25">
      <c r="A172" t="s">
        <v>99</v>
      </c>
      <c r="B172">
        <v>3638.1</v>
      </c>
      <c r="C172">
        <v>29.28</v>
      </c>
    </row>
    <row r="173" spans="1:3" x14ac:dyDescent="0.25">
      <c r="A173" t="s">
        <v>100</v>
      </c>
      <c r="B173">
        <v>3879.3</v>
      </c>
      <c r="C173">
        <v>31.06</v>
      </c>
    </row>
    <row r="174" spans="1:3" x14ac:dyDescent="0.25">
      <c r="A174" t="s">
        <v>101</v>
      </c>
      <c r="B174">
        <v>4502.3999999999996</v>
      </c>
      <c r="C174">
        <v>35.270000000000003</v>
      </c>
    </row>
    <row r="175" spans="1:3" x14ac:dyDescent="0.25">
      <c r="A175" t="s">
        <v>102</v>
      </c>
      <c r="B175">
        <v>3396.9</v>
      </c>
      <c r="C175">
        <v>27.28</v>
      </c>
    </row>
    <row r="176" spans="1:3" x14ac:dyDescent="0.25">
      <c r="A176" t="s">
        <v>103</v>
      </c>
      <c r="B176">
        <v>3457.2</v>
      </c>
      <c r="C176">
        <v>28.72</v>
      </c>
    </row>
    <row r="177" spans="1:12" x14ac:dyDescent="0.25">
      <c r="A177" t="s">
        <v>104</v>
      </c>
      <c r="B177">
        <v>3206</v>
      </c>
      <c r="C177">
        <v>27.56</v>
      </c>
    </row>
    <row r="178" spans="1:12" x14ac:dyDescent="0.25">
      <c r="A178" t="s">
        <v>105</v>
      </c>
      <c r="B178">
        <v>3356.7</v>
      </c>
      <c r="C178">
        <v>28.94</v>
      </c>
    </row>
    <row r="180" spans="1:12" x14ac:dyDescent="0.25">
      <c r="A180" s="1" t="s">
        <v>80</v>
      </c>
    </row>
    <row r="182" spans="1:12" x14ac:dyDescent="0.25">
      <c r="A182" t="s">
        <v>81</v>
      </c>
      <c r="B182" t="s">
        <v>82</v>
      </c>
      <c r="C182" t="s">
        <v>106</v>
      </c>
      <c r="D182" t="s">
        <v>107</v>
      </c>
      <c r="E182" t="s">
        <v>108</v>
      </c>
      <c r="F182" t="s">
        <v>109</v>
      </c>
      <c r="G182" t="s">
        <v>110</v>
      </c>
      <c r="H182" t="s">
        <v>111</v>
      </c>
      <c r="I182" t="s">
        <v>112</v>
      </c>
      <c r="J182" s="2" t="s">
        <v>113</v>
      </c>
      <c r="K182" s="2" t="s">
        <v>114</v>
      </c>
      <c r="L182" s="2" t="s">
        <v>14</v>
      </c>
    </row>
    <row r="183" spans="1:12" x14ac:dyDescent="0.25">
      <c r="A183" t="s">
        <v>85</v>
      </c>
      <c r="B183">
        <f>B157/100</f>
        <v>35.576999999999998</v>
      </c>
      <c r="C183">
        <v>9.85</v>
      </c>
      <c r="D183">
        <v>2.34</v>
      </c>
      <c r="E183">
        <v>1.4</v>
      </c>
      <c r="F183">
        <v>0.85</v>
      </c>
      <c r="G183">
        <v>11.78</v>
      </c>
      <c r="H183">
        <v>1.66</v>
      </c>
      <c r="I183">
        <v>1.73</v>
      </c>
      <c r="J183" s="2">
        <f>SUM(C183:E183)</f>
        <v>13.59</v>
      </c>
      <c r="K183" s="2">
        <f>SUM(F183:I183)</f>
        <v>16.02</v>
      </c>
      <c r="L183" s="2">
        <f>K183+J183</f>
        <v>29.61</v>
      </c>
    </row>
    <row r="184" spans="1:12" x14ac:dyDescent="0.25">
      <c r="A184" t="s">
        <v>86</v>
      </c>
      <c r="B184">
        <f t="shared" ref="B184:B204" si="0">B158/100</f>
        <v>32.963999999999999</v>
      </c>
      <c r="C184">
        <v>7.11</v>
      </c>
      <c r="D184">
        <v>2.2000000000000002</v>
      </c>
      <c r="E184">
        <v>1.4</v>
      </c>
      <c r="F184">
        <v>0.89</v>
      </c>
      <c r="G184">
        <v>13.44</v>
      </c>
      <c r="H184">
        <v>1.66</v>
      </c>
      <c r="I184">
        <v>1.1299999999999999</v>
      </c>
      <c r="J184" s="2">
        <f t="shared" ref="J184:J204" si="1">SUM(C184:E184)</f>
        <v>10.71</v>
      </c>
      <c r="K184" s="2">
        <f t="shared" ref="K184:K204" si="2">SUM(F184:I184)</f>
        <v>17.12</v>
      </c>
      <c r="L184" s="2">
        <f t="shared" ref="L184:L204" si="3">K184+J184</f>
        <v>27.830000000000002</v>
      </c>
    </row>
    <row r="185" spans="1:12" x14ac:dyDescent="0.25">
      <c r="A185" t="s">
        <v>87</v>
      </c>
      <c r="B185">
        <f t="shared" si="0"/>
        <v>34.371000000000002</v>
      </c>
      <c r="C185">
        <v>7.7</v>
      </c>
      <c r="D185">
        <v>2.4</v>
      </c>
      <c r="E185">
        <v>1.4</v>
      </c>
      <c r="F185">
        <v>0.94</v>
      </c>
      <c r="G185">
        <v>12.43</v>
      </c>
      <c r="H185">
        <v>1.66</v>
      </c>
      <c r="I185">
        <v>1.86</v>
      </c>
      <c r="J185" s="2">
        <f t="shared" si="1"/>
        <v>11.5</v>
      </c>
      <c r="K185" s="2">
        <f t="shared" si="2"/>
        <v>16.89</v>
      </c>
      <c r="L185" s="2">
        <f t="shared" si="3"/>
        <v>28.39</v>
      </c>
    </row>
    <row r="186" spans="1:12" x14ac:dyDescent="0.25">
      <c r="A186" t="s">
        <v>88</v>
      </c>
      <c r="B186">
        <f t="shared" si="0"/>
        <v>33.366</v>
      </c>
      <c r="C186">
        <v>9.66</v>
      </c>
      <c r="D186">
        <v>1.88</v>
      </c>
      <c r="E186">
        <v>1.4</v>
      </c>
      <c r="F186">
        <v>0.83</v>
      </c>
      <c r="G186">
        <v>11.72</v>
      </c>
      <c r="H186">
        <v>1.66</v>
      </c>
      <c r="I186">
        <v>2.02</v>
      </c>
      <c r="J186" s="2">
        <f t="shared" si="1"/>
        <v>12.94</v>
      </c>
      <c r="K186" s="2">
        <f t="shared" si="2"/>
        <v>16.23</v>
      </c>
      <c r="L186" s="2">
        <f t="shared" si="3"/>
        <v>29.17</v>
      </c>
    </row>
    <row r="187" spans="1:12" x14ac:dyDescent="0.25">
      <c r="A187" t="s">
        <v>84</v>
      </c>
      <c r="B187">
        <f t="shared" si="0"/>
        <v>36.18</v>
      </c>
      <c r="C187">
        <v>6.61</v>
      </c>
      <c r="D187">
        <v>2.64</v>
      </c>
      <c r="E187">
        <v>1.4</v>
      </c>
      <c r="F187">
        <v>0.72</v>
      </c>
      <c r="G187">
        <v>9.4600000000000009</v>
      </c>
      <c r="H187">
        <v>1.66</v>
      </c>
      <c r="I187">
        <v>7.68</v>
      </c>
      <c r="J187" s="2">
        <f t="shared" si="1"/>
        <v>10.65</v>
      </c>
      <c r="K187" s="2">
        <f t="shared" si="2"/>
        <v>19.520000000000003</v>
      </c>
      <c r="L187" s="2">
        <f t="shared" si="3"/>
        <v>30.17</v>
      </c>
    </row>
    <row r="188" spans="1:12" x14ac:dyDescent="0.25">
      <c r="A188" t="s">
        <v>89</v>
      </c>
      <c r="B188">
        <f t="shared" si="0"/>
        <v>33.768000000000001</v>
      </c>
      <c r="C188">
        <v>3.87</v>
      </c>
      <c r="D188">
        <v>1.54</v>
      </c>
      <c r="E188">
        <v>1.4</v>
      </c>
      <c r="F188">
        <v>0.64</v>
      </c>
      <c r="G188">
        <v>8.06</v>
      </c>
      <c r="H188">
        <v>1.66</v>
      </c>
      <c r="I188">
        <v>13.11</v>
      </c>
      <c r="J188" s="2">
        <f t="shared" si="1"/>
        <v>6.8100000000000005</v>
      </c>
      <c r="K188" s="2">
        <f t="shared" si="2"/>
        <v>23.47</v>
      </c>
      <c r="L188" s="2">
        <f t="shared" si="3"/>
        <v>30.28</v>
      </c>
    </row>
    <row r="189" spans="1:12" x14ac:dyDescent="0.25">
      <c r="A189" t="s">
        <v>90</v>
      </c>
      <c r="B189">
        <f t="shared" si="0"/>
        <v>31.959</v>
      </c>
      <c r="C189">
        <v>4.87</v>
      </c>
      <c r="D189">
        <v>1.94</v>
      </c>
      <c r="E189">
        <v>1.4</v>
      </c>
      <c r="F189">
        <v>0.67</v>
      </c>
      <c r="G189">
        <v>8.7200000000000006</v>
      </c>
      <c r="H189">
        <v>1.66</v>
      </c>
      <c r="I189">
        <v>8.8000000000000007</v>
      </c>
      <c r="J189" s="2">
        <f t="shared" si="1"/>
        <v>8.2100000000000009</v>
      </c>
      <c r="K189" s="2">
        <f t="shared" si="2"/>
        <v>19.850000000000001</v>
      </c>
      <c r="L189" s="2">
        <f t="shared" si="3"/>
        <v>28.060000000000002</v>
      </c>
    </row>
    <row r="190" spans="1:12" x14ac:dyDescent="0.25">
      <c r="A190" t="s">
        <v>91</v>
      </c>
      <c r="B190">
        <f t="shared" si="0"/>
        <v>40.601999999999997</v>
      </c>
      <c r="C190">
        <v>5.31</v>
      </c>
      <c r="D190">
        <v>2.12</v>
      </c>
      <c r="E190">
        <v>1.4</v>
      </c>
      <c r="F190">
        <v>0.65</v>
      </c>
      <c r="G190">
        <v>8.92</v>
      </c>
      <c r="H190">
        <v>1.66</v>
      </c>
      <c r="I190">
        <v>13.21</v>
      </c>
      <c r="J190" s="2">
        <f t="shared" si="1"/>
        <v>8.83</v>
      </c>
      <c r="K190" s="2">
        <f t="shared" si="2"/>
        <v>24.44</v>
      </c>
      <c r="L190" s="2">
        <f t="shared" si="3"/>
        <v>33.270000000000003</v>
      </c>
    </row>
    <row r="191" spans="1:12" x14ac:dyDescent="0.25">
      <c r="A191" t="s">
        <v>92</v>
      </c>
      <c r="B191">
        <f t="shared" si="0"/>
        <v>38.591999999999999</v>
      </c>
      <c r="C191">
        <v>6.08</v>
      </c>
      <c r="D191">
        <v>2.44</v>
      </c>
      <c r="E191">
        <v>1.4</v>
      </c>
      <c r="F191">
        <v>0.69</v>
      </c>
      <c r="G191">
        <v>9.56</v>
      </c>
      <c r="H191">
        <v>1.66</v>
      </c>
      <c r="I191">
        <v>7.44</v>
      </c>
      <c r="J191" s="2">
        <f t="shared" si="1"/>
        <v>9.92</v>
      </c>
      <c r="K191" s="2">
        <f t="shared" si="2"/>
        <v>19.350000000000001</v>
      </c>
      <c r="L191" s="2">
        <f t="shared" si="3"/>
        <v>29.270000000000003</v>
      </c>
    </row>
    <row r="192" spans="1:12" x14ac:dyDescent="0.25">
      <c r="A192" t="s">
        <v>93</v>
      </c>
      <c r="B192">
        <f t="shared" si="0"/>
        <v>36.582000000000001</v>
      </c>
      <c r="C192">
        <v>8.0299999999999994</v>
      </c>
      <c r="D192">
        <v>3.22</v>
      </c>
      <c r="E192">
        <v>1.4</v>
      </c>
      <c r="F192">
        <v>0.69</v>
      </c>
      <c r="G192">
        <v>11.1</v>
      </c>
      <c r="H192">
        <v>1.66</v>
      </c>
      <c r="I192">
        <v>3.42</v>
      </c>
      <c r="J192" s="2">
        <f t="shared" si="1"/>
        <v>12.65</v>
      </c>
      <c r="K192" s="2">
        <f t="shared" si="2"/>
        <v>16.869999999999997</v>
      </c>
      <c r="L192" s="2">
        <f t="shared" si="3"/>
        <v>29.519999999999996</v>
      </c>
    </row>
    <row r="193" spans="1:12" x14ac:dyDescent="0.25">
      <c r="A193" t="s">
        <v>94</v>
      </c>
      <c r="B193">
        <f t="shared" si="0"/>
        <v>36.783000000000001</v>
      </c>
      <c r="C193">
        <v>8.9</v>
      </c>
      <c r="D193">
        <v>3.56</v>
      </c>
      <c r="E193">
        <v>1.4</v>
      </c>
      <c r="F193">
        <v>0.9</v>
      </c>
      <c r="G193">
        <v>11.92</v>
      </c>
      <c r="H193">
        <v>1.66</v>
      </c>
      <c r="I193">
        <v>2.93</v>
      </c>
      <c r="J193" s="2">
        <f t="shared" si="1"/>
        <v>13.860000000000001</v>
      </c>
      <c r="K193" s="2">
        <f t="shared" si="2"/>
        <v>17.41</v>
      </c>
      <c r="L193" s="2">
        <f t="shared" si="3"/>
        <v>31.270000000000003</v>
      </c>
    </row>
    <row r="194" spans="1:12" x14ac:dyDescent="0.25">
      <c r="A194" t="s">
        <v>95</v>
      </c>
      <c r="B194">
        <f t="shared" si="0"/>
        <v>38.25</v>
      </c>
      <c r="C194">
        <v>5.51</v>
      </c>
      <c r="D194">
        <v>2.21</v>
      </c>
      <c r="E194">
        <v>1.4</v>
      </c>
      <c r="F194">
        <v>0.69</v>
      </c>
      <c r="G194">
        <v>9.6999999999999993</v>
      </c>
      <c r="H194">
        <v>1.66</v>
      </c>
      <c r="I194">
        <v>9.89</v>
      </c>
      <c r="J194" s="2">
        <f t="shared" si="1"/>
        <v>9.1199999999999992</v>
      </c>
      <c r="K194" s="2">
        <f t="shared" si="2"/>
        <v>21.939999999999998</v>
      </c>
      <c r="L194" s="2">
        <f t="shared" si="3"/>
        <v>31.059999999999995</v>
      </c>
    </row>
    <row r="195" spans="1:12" x14ac:dyDescent="0.25">
      <c r="A195" t="s">
        <v>96</v>
      </c>
      <c r="B195">
        <f t="shared" si="0"/>
        <v>33.969000000000001</v>
      </c>
      <c r="C195">
        <v>7.71</v>
      </c>
      <c r="D195">
        <v>2.52</v>
      </c>
      <c r="E195">
        <v>1.4</v>
      </c>
      <c r="F195">
        <v>0.78</v>
      </c>
      <c r="G195">
        <v>9.67</v>
      </c>
      <c r="H195">
        <v>1.66</v>
      </c>
      <c r="I195">
        <v>6.09</v>
      </c>
      <c r="J195" s="2">
        <f t="shared" si="1"/>
        <v>11.63</v>
      </c>
      <c r="K195" s="2">
        <f t="shared" si="2"/>
        <v>18.2</v>
      </c>
      <c r="L195" s="2">
        <f t="shared" si="3"/>
        <v>29.83</v>
      </c>
    </row>
    <row r="196" spans="1:12" x14ac:dyDescent="0.25">
      <c r="A196" t="s">
        <v>97</v>
      </c>
      <c r="B196">
        <f t="shared" si="0"/>
        <v>34.974000000000004</v>
      </c>
      <c r="C196">
        <v>8.14</v>
      </c>
      <c r="D196">
        <v>3.78</v>
      </c>
      <c r="E196">
        <v>1.4</v>
      </c>
      <c r="F196">
        <v>0.73</v>
      </c>
      <c r="G196">
        <v>9.01</v>
      </c>
      <c r="H196">
        <v>1.66</v>
      </c>
      <c r="I196">
        <v>3.66</v>
      </c>
      <c r="J196" s="2">
        <f t="shared" si="1"/>
        <v>13.32</v>
      </c>
      <c r="K196" s="2">
        <f t="shared" si="2"/>
        <v>15.06</v>
      </c>
      <c r="L196" s="2">
        <f t="shared" si="3"/>
        <v>28.380000000000003</v>
      </c>
    </row>
    <row r="197" spans="1:12" x14ac:dyDescent="0.25">
      <c r="A197" t="s">
        <v>98</v>
      </c>
      <c r="B197">
        <f t="shared" si="0"/>
        <v>32.963999999999999</v>
      </c>
      <c r="C197">
        <v>3.81</v>
      </c>
      <c r="D197">
        <v>1.89</v>
      </c>
      <c r="E197">
        <v>1.4</v>
      </c>
      <c r="F197">
        <v>0.71</v>
      </c>
      <c r="G197">
        <v>9.26</v>
      </c>
      <c r="H197">
        <v>1.66</v>
      </c>
      <c r="I197">
        <v>9.44</v>
      </c>
      <c r="J197" s="2">
        <f t="shared" si="1"/>
        <v>7.1</v>
      </c>
      <c r="K197" s="2">
        <f t="shared" si="2"/>
        <v>21.07</v>
      </c>
      <c r="L197" s="2">
        <f t="shared" si="3"/>
        <v>28.17</v>
      </c>
    </row>
    <row r="198" spans="1:12" x14ac:dyDescent="0.25">
      <c r="A198" t="s">
        <v>99</v>
      </c>
      <c r="B198">
        <f t="shared" si="0"/>
        <v>36.381</v>
      </c>
      <c r="C198">
        <v>5.41</v>
      </c>
      <c r="D198">
        <v>2.56</v>
      </c>
      <c r="E198">
        <v>1.4</v>
      </c>
      <c r="F198">
        <v>0.81</v>
      </c>
      <c r="G198">
        <v>9.9700000000000006</v>
      </c>
      <c r="H198">
        <v>1.66</v>
      </c>
      <c r="I198">
        <v>7.46</v>
      </c>
      <c r="J198" s="2">
        <f t="shared" si="1"/>
        <v>9.370000000000001</v>
      </c>
      <c r="K198" s="2">
        <f t="shared" si="2"/>
        <v>19.900000000000002</v>
      </c>
      <c r="L198" s="2">
        <f t="shared" si="3"/>
        <v>29.270000000000003</v>
      </c>
    </row>
    <row r="199" spans="1:12" x14ac:dyDescent="0.25">
      <c r="A199" t="s">
        <v>100</v>
      </c>
      <c r="B199">
        <f t="shared" si="0"/>
        <v>38.792999999999999</v>
      </c>
      <c r="C199">
        <v>10.54</v>
      </c>
      <c r="D199">
        <v>3.59</v>
      </c>
      <c r="E199">
        <v>1.4</v>
      </c>
      <c r="F199">
        <v>0.9</v>
      </c>
      <c r="G199">
        <v>11.11</v>
      </c>
      <c r="H199">
        <v>1.66</v>
      </c>
      <c r="I199">
        <v>1.86</v>
      </c>
      <c r="J199" s="2">
        <f t="shared" si="1"/>
        <v>15.53</v>
      </c>
      <c r="K199" s="2">
        <f t="shared" si="2"/>
        <v>15.53</v>
      </c>
      <c r="L199" s="2">
        <f t="shared" si="3"/>
        <v>31.06</v>
      </c>
    </row>
    <row r="200" spans="1:12" x14ac:dyDescent="0.25">
      <c r="A200" t="s">
        <v>101</v>
      </c>
      <c r="B200">
        <f t="shared" si="0"/>
        <v>45.023999999999994</v>
      </c>
      <c r="C200">
        <v>10.99</v>
      </c>
      <c r="D200">
        <v>3.72</v>
      </c>
      <c r="E200">
        <v>1.4</v>
      </c>
      <c r="F200">
        <v>0.83</v>
      </c>
      <c r="G200">
        <v>12.01</v>
      </c>
      <c r="H200">
        <v>1.66</v>
      </c>
      <c r="I200">
        <v>4.66</v>
      </c>
      <c r="J200" s="2">
        <f t="shared" si="1"/>
        <v>16.11</v>
      </c>
      <c r="K200" s="2">
        <f t="shared" si="2"/>
        <v>19.16</v>
      </c>
      <c r="L200" s="2">
        <f t="shared" si="3"/>
        <v>35.269999999999996</v>
      </c>
    </row>
    <row r="201" spans="1:12" x14ac:dyDescent="0.25">
      <c r="A201" t="s">
        <v>102</v>
      </c>
      <c r="B201">
        <f t="shared" si="0"/>
        <v>33.969000000000001</v>
      </c>
      <c r="C201">
        <v>6.59</v>
      </c>
      <c r="D201">
        <v>3.01</v>
      </c>
      <c r="E201">
        <v>1.4</v>
      </c>
      <c r="F201">
        <v>0.76</v>
      </c>
      <c r="G201">
        <v>10.58</v>
      </c>
      <c r="H201">
        <v>1.66</v>
      </c>
      <c r="I201">
        <v>3.28</v>
      </c>
      <c r="J201" s="2">
        <f t="shared" si="1"/>
        <v>11</v>
      </c>
      <c r="K201" s="2">
        <f t="shared" si="2"/>
        <v>16.28</v>
      </c>
      <c r="L201" s="2">
        <f t="shared" si="3"/>
        <v>27.28</v>
      </c>
    </row>
    <row r="202" spans="1:12" x14ac:dyDescent="0.25">
      <c r="A202" t="s">
        <v>103</v>
      </c>
      <c r="B202">
        <f t="shared" si="0"/>
        <v>34.571999999999996</v>
      </c>
      <c r="C202">
        <v>5</v>
      </c>
      <c r="D202">
        <v>1.78</v>
      </c>
      <c r="E202">
        <v>1.4</v>
      </c>
      <c r="F202">
        <v>0.74</v>
      </c>
      <c r="G202">
        <v>9.64</v>
      </c>
      <c r="H202">
        <v>1.66</v>
      </c>
      <c r="I202">
        <v>8.51</v>
      </c>
      <c r="J202" s="2">
        <f t="shared" si="1"/>
        <v>8.18</v>
      </c>
      <c r="K202" s="2">
        <f t="shared" si="2"/>
        <v>20.55</v>
      </c>
      <c r="L202" s="2">
        <f t="shared" si="3"/>
        <v>28.73</v>
      </c>
    </row>
    <row r="203" spans="1:12" x14ac:dyDescent="0.25">
      <c r="A203" t="s">
        <v>104</v>
      </c>
      <c r="B203">
        <f t="shared" si="0"/>
        <v>32.06</v>
      </c>
      <c r="C203">
        <v>4.3600000000000003</v>
      </c>
      <c r="D203">
        <v>1.94</v>
      </c>
      <c r="E203">
        <v>1.4</v>
      </c>
      <c r="F203">
        <v>0.82</v>
      </c>
      <c r="G203">
        <v>9.27</v>
      </c>
      <c r="H203">
        <v>1.66</v>
      </c>
      <c r="I203">
        <v>8.11</v>
      </c>
      <c r="J203" s="2">
        <f t="shared" si="1"/>
        <v>7.7000000000000011</v>
      </c>
      <c r="K203" s="2">
        <f t="shared" si="2"/>
        <v>19.86</v>
      </c>
      <c r="L203" s="2">
        <f t="shared" si="3"/>
        <v>27.560000000000002</v>
      </c>
    </row>
    <row r="204" spans="1:12" x14ac:dyDescent="0.25">
      <c r="A204" t="s">
        <v>105</v>
      </c>
      <c r="B204">
        <f t="shared" si="0"/>
        <v>33.567</v>
      </c>
      <c r="C204">
        <v>5.13</v>
      </c>
      <c r="D204">
        <v>2.06</v>
      </c>
      <c r="E204">
        <v>1.4</v>
      </c>
      <c r="F204">
        <v>0.86</v>
      </c>
      <c r="G204">
        <v>8.58</v>
      </c>
      <c r="H204">
        <v>1.66</v>
      </c>
      <c r="I204">
        <v>9.26</v>
      </c>
      <c r="J204" s="2">
        <f t="shared" si="1"/>
        <v>8.59</v>
      </c>
      <c r="K204" s="2">
        <f t="shared" si="2"/>
        <v>20.36</v>
      </c>
      <c r="L204" s="2">
        <f t="shared" si="3"/>
        <v>28.95</v>
      </c>
    </row>
    <row r="206" spans="1:12" x14ac:dyDescent="0.25">
      <c r="A206" s="1" t="s">
        <v>115</v>
      </c>
    </row>
    <row r="208" spans="1:12" x14ac:dyDescent="0.25">
      <c r="A208" t="s">
        <v>116</v>
      </c>
      <c r="B208" t="s">
        <v>117</v>
      </c>
      <c r="C208" t="s">
        <v>118</v>
      </c>
      <c r="D208" t="s">
        <v>119</v>
      </c>
    </row>
    <row r="209" spans="1:4" x14ac:dyDescent="0.25">
      <c r="A209">
        <v>1</v>
      </c>
      <c r="B209">
        <v>139</v>
      </c>
      <c r="C209">
        <v>64</v>
      </c>
      <c r="D209">
        <v>67.5</v>
      </c>
    </row>
    <row r="210" spans="1:4" x14ac:dyDescent="0.25">
      <c r="A210">
        <v>2</v>
      </c>
      <c r="B210">
        <v>142</v>
      </c>
      <c r="C210">
        <v>11</v>
      </c>
      <c r="D210">
        <v>76.2</v>
      </c>
    </row>
    <row r="211" spans="1:4" x14ac:dyDescent="0.25">
      <c r="A211">
        <v>3</v>
      </c>
      <c r="B211">
        <v>155</v>
      </c>
      <c r="C211">
        <v>89</v>
      </c>
      <c r="D211">
        <v>82</v>
      </c>
    </row>
    <row r="212" spans="1:4" x14ac:dyDescent="0.25">
      <c r="A212">
        <v>4</v>
      </c>
      <c r="B212">
        <v>146</v>
      </c>
      <c r="C212">
        <v>38</v>
      </c>
      <c r="D212">
        <v>109.6</v>
      </c>
    </row>
    <row r="213" spans="1:4" x14ac:dyDescent="0.25">
      <c r="A213">
        <v>5</v>
      </c>
      <c r="B213">
        <v>151</v>
      </c>
      <c r="C213">
        <v>9</v>
      </c>
      <c r="D213">
        <v>160.19999999999999</v>
      </c>
    </row>
    <row r="214" spans="1:4" x14ac:dyDescent="0.25">
      <c r="A214">
        <v>6</v>
      </c>
      <c r="B214">
        <v>169</v>
      </c>
      <c r="C214">
        <v>71</v>
      </c>
      <c r="D214">
        <v>188.2</v>
      </c>
    </row>
    <row r="215" spans="1:4" x14ac:dyDescent="0.25">
      <c r="A215">
        <v>7</v>
      </c>
      <c r="B215">
        <v>156</v>
      </c>
      <c r="C215">
        <v>75</v>
      </c>
      <c r="D215">
        <v>191.6</v>
      </c>
    </row>
    <row r="216" spans="1:4" x14ac:dyDescent="0.25">
      <c r="A216">
        <v>8</v>
      </c>
      <c r="B216">
        <v>179</v>
      </c>
      <c r="C216">
        <v>83</v>
      </c>
      <c r="D216">
        <v>208.8</v>
      </c>
    </row>
    <row r="217" spans="1:4" x14ac:dyDescent="0.25">
      <c r="A217">
        <v>9</v>
      </c>
      <c r="B217">
        <v>144</v>
      </c>
      <c r="C217">
        <v>31</v>
      </c>
      <c r="D217">
        <v>211.4</v>
      </c>
    </row>
    <row r="218" spans="1:4" x14ac:dyDescent="0.25">
      <c r="A218">
        <v>10</v>
      </c>
      <c r="B218">
        <v>183</v>
      </c>
      <c r="C218">
        <v>152</v>
      </c>
      <c r="D218">
        <v>215.9</v>
      </c>
    </row>
    <row r="219" spans="1:4" x14ac:dyDescent="0.25">
      <c r="A219">
        <v>11</v>
      </c>
      <c r="B219">
        <v>190</v>
      </c>
      <c r="C219">
        <v>138</v>
      </c>
      <c r="D219">
        <v>229.5</v>
      </c>
    </row>
    <row r="220" spans="1:4" x14ac:dyDescent="0.25">
      <c r="A220">
        <v>12</v>
      </c>
      <c r="B220">
        <v>178</v>
      </c>
      <c r="C220">
        <v>98</v>
      </c>
      <c r="D220">
        <v>261.8</v>
      </c>
    </row>
    <row r="221" spans="1:4" x14ac:dyDescent="0.25">
      <c r="A221">
        <v>13</v>
      </c>
      <c r="B221">
        <v>199</v>
      </c>
      <c r="C221">
        <v>185</v>
      </c>
      <c r="D221">
        <v>273</v>
      </c>
    </row>
    <row r="222" spans="1:4" x14ac:dyDescent="0.25">
      <c r="A222">
        <v>14</v>
      </c>
      <c r="B222">
        <v>167</v>
      </c>
      <c r="C222">
        <v>136</v>
      </c>
      <c r="D222">
        <v>292.7</v>
      </c>
    </row>
    <row r="223" spans="1:4" x14ac:dyDescent="0.25">
      <c r="A223">
        <v>15</v>
      </c>
      <c r="B223">
        <v>186</v>
      </c>
      <c r="C223">
        <v>60</v>
      </c>
      <c r="D223">
        <v>305.60000000000002</v>
      </c>
    </row>
    <row r="224" spans="1:4" x14ac:dyDescent="0.25">
      <c r="A224">
        <v>16</v>
      </c>
      <c r="B224">
        <v>247</v>
      </c>
      <c r="C224">
        <v>140</v>
      </c>
      <c r="D224">
        <v>322.39999999999998</v>
      </c>
    </row>
    <row r="225" spans="1:4" x14ac:dyDescent="0.25">
      <c r="A225">
        <v>17</v>
      </c>
      <c r="B225">
        <v>201</v>
      </c>
      <c r="C225">
        <v>104</v>
      </c>
      <c r="D225">
        <v>335.4</v>
      </c>
    </row>
    <row r="226" spans="1:4" x14ac:dyDescent="0.25">
      <c r="A226">
        <v>18</v>
      </c>
      <c r="B226">
        <v>191</v>
      </c>
      <c r="C226">
        <v>148</v>
      </c>
      <c r="D226">
        <v>350.7</v>
      </c>
    </row>
    <row r="227" spans="1:4" x14ac:dyDescent="0.25">
      <c r="A227">
        <v>19</v>
      </c>
      <c r="B227">
        <v>196</v>
      </c>
      <c r="C227">
        <v>109</v>
      </c>
      <c r="D227">
        <v>351.9</v>
      </c>
    </row>
    <row r="228" spans="1:4" x14ac:dyDescent="0.25">
      <c r="A228">
        <v>20</v>
      </c>
      <c r="B228">
        <v>197</v>
      </c>
      <c r="C228">
        <v>121</v>
      </c>
      <c r="D228">
        <v>353.2</v>
      </c>
    </row>
    <row r="229" spans="1:4" x14ac:dyDescent="0.25">
      <c r="A229">
        <v>21</v>
      </c>
      <c r="B229">
        <v>180</v>
      </c>
      <c r="C229">
        <v>130</v>
      </c>
      <c r="D229">
        <v>363.6</v>
      </c>
    </row>
    <row r="230" spans="1:4" x14ac:dyDescent="0.25">
      <c r="A230">
        <v>22</v>
      </c>
      <c r="B230">
        <v>200</v>
      </c>
      <c r="C230">
        <v>94</v>
      </c>
      <c r="D230">
        <v>374.6</v>
      </c>
    </row>
    <row r="231" spans="1:4" x14ac:dyDescent="0.25">
      <c r="A231">
        <v>23</v>
      </c>
      <c r="B231">
        <v>251</v>
      </c>
      <c r="C231">
        <v>176</v>
      </c>
      <c r="D231">
        <v>375.4</v>
      </c>
    </row>
    <row r="232" spans="1:4" x14ac:dyDescent="0.25">
      <c r="A232">
        <v>24</v>
      </c>
      <c r="B232">
        <v>212</v>
      </c>
      <c r="C232">
        <v>178</v>
      </c>
      <c r="D232">
        <v>382.5</v>
      </c>
    </row>
    <row r="233" spans="1:4" x14ac:dyDescent="0.25">
      <c r="A233">
        <v>25</v>
      </c>
      <c r="B233">
        <v>238</v>
      </c>
      <c r="C233">
        <v>168</v>
      </c>
      <c r="D233">
        <v>384.2</v>
      </c>
    </row>
    <row r="234" spans="1:4" x14ac:dyDescent="0.25">
      <c r="A234">
        <v>26</v>
      </c>
      <c r="B234">
        <v>243</v>
      </c>
      <c r="C234">
        <v>62</v>
      </c>
      <c r="D234">
        <v>401.1</v>
      </c>
    </row>
    <row r="235" spans="1:4" x14ac:dyDescent="0.25">
      <c r="A235">
        <v>27</v>
      </c>
      <c r="B235">
        <v>256</v>
      </c>
      <c r="C235">
        <v>87</v>
      </c>
      <c r="D235">
        <v>411.3</v>
      </c>
    </row>
    <row r="236" spans="1:4" x14ac:dyDescent="0.25">
      <c r="A236">
        <v>28</v>
      </c>
      <c r="B236">
        <v>247</v>
      </c>
      <c r="C236">
        <v>163</v>
      </c>
      <c r="D236">
        <v>414.1</v>
      </c>
    </row>
    <row r="237" spans="1:4" x14ac:dyDescent="0.25">
      <c r="A237">
        <v>29</v>
      </c>
      <c r="B237">
        <v>173</v>
      </c>
      <c r="C237">
        <v>114</v>
      </c>
      <c r="D237">
        <v>422.6</v>
      </c>
    </row>
    <row r="238" spans="1:4" x14ac:dyDescent="0.25">
      <c r="A238">
        <v>30</v>
      </c>
      <c r="B238">
        <v>249</v>
      </c>
      <c r="C238">
        <v>188</v>
      </c>
      <c r="D238">
        <v>442.1</v>
      </c>
    </row>
    <row r="239" spans="1:4" x14ac:dyDescent="0.25">
      <c r="A239">
        <v>31</v>
      </c>
      <c r="B239">
        <v>245</v>
      </c>
      <c r="C239">
        <v>157</v>
      </c>
      <c r="D239">
        <v>463</v>
      </c>
    </row>
    <row r="240" spans="1:4" x14ac:dyDescent="0.25">
      <c r="A240">
        <v>32</v>
      </c>
      <c r="B240">
        <v>253</v>
      </c>
      <c r="C240">
        <v>150</v>
      </c>
      <c r="D240">
        <v>500</v>
      </c>
    </row>
    <row r="241" spans="1:13" x14ac:dyDescent="0.25">
      <c r="A241">
        <v>33</v>
      </c>
      <c r="B241">
        <v>255</v>
      </c>
      <c r="C241">
        <v>120</v>
      </c>
      <c r="D241">
        <v>501.5</v>
      </c>
    </row>
    <row r="242" spans="1:13" x14ac:dyDescent="0.25">
      <c r="A242">
        <v>34</v>
      </c>
      <c r="B242">
        <v>189</v>
      </c>
      <c r="C242">
        <v>191</v>
      </c>
      <c r="D242">
        <v>512</v>
      </c>
    </row>
    <row r="244" spans="1:13" x14ac:dyDescent="0.25">
      <c r="A244" s="1" t="s">
        <v>196</v>
      </c>
    </row>
    <row r="245" spans="1:13" x14ac:dyDescent="0.25">
      <c r="B245" s="9" t="s">
        <v>184</v>
      </c>
      <c r="C245" s="9" t="s">
        <v>185</v>
      </c>
      <c r="D245" s="9" t="s">
        <v>186</v>
      </c>
      <c r="E245" s="9" t="s">
        <v>187</v>
      </c>
      <c r="F245" s="9" t="s">
        <v>188</v>
      </c>
      <c r="G245" s="9" t="s">
        <v>189</v>
      </c>
      <c r="H245" s="9" t="s">
        <v>190</v>
      </c>
      <c r="I245" s="9" t="s">
        <v>191</v>
      </c>
      <c r="J245" s="9" t="s">
        <v>192</v>
      </c>
      <c r="K245" s="9" t="s">
        <v>193</v>
      </c>
      <c r="L245" s="9" t="s">
        <v>194</v>
      </c>
      <c r="M245" s="9" t="s">
        <v>195</v>
      </c>
    </row>
    <row r="246" spans="1:13" x14ac:dyDescent="0.25">
      <c r="A246" s="9">
        <v>2005</v>
      </c>
      <c r="B246">
        <v>4479</v>
      </c>
      <c r="C246">
        <v>4496</v>
      </c>
      <c r="D246">
        <v>4333</v>
      </c>
      <c r="E246">
        <v>4184</v>
      </c>
      <c r="F246">
        <v>4212</v>
      </c>
      <c r="G246">
        <v>4115</v>
      </c>
      <c r="H246">
        <v>4095</v>
      </c>
      <c r="I246">
        <v>4217</v>
      </c>
      <c r="J246">
        <v>4267</v>
      </c>
      <c r="K246">
        <v>4441</v>
      </c>
      <c r="L246">
        <v>4534</v>
      </c>
      <c r="M246">
        <v>4840</v>
      </c>
    </row>
    <row r="247" spans="1:13" x14ac:dyDescent="0.25">
      <c r="A247" s="9">
        <v>2006</v>
      </c>
      <c r="B247">
        <v>4510</v>
      </c>
      <c r="C247">
        <v>4630</v>
      </c>
      <c r="D247">
        <v>4400</v>
      </c>
      <c r="E247">
        <v>4195</v>
      </c>
      <c r="F247">
        <v>4367</v>
      </c>
      <c r="G247">
        <v>4252</v>
      </c>
      <c r="H247">
        <v>4252</v>
      </c>
      <c r="I247">
        <v>4318</v>
      </c>
      <c r="J247">
        <v>4386</v>
      </c>
      <c r="K247">
        <v>4526</v>
      </c>
      <c r="L247">
        <v>4726</v>
      </c>
      <c r="M247">
        <v>4992</v>
      </c>
    </row>
    <row r="248" spans="1:13" x14ac:dyDescent="0.25">
      <c r="A248" s="9">
        <v>2007</v>
      </c>
      <c r="B248">
        <v>4765</v>
      </c>
      <c r="C248">
        <v>4689</v>
      </c>
      <c r="D248">
        <v>4634</v>
      </c>
      <c r="E248">
        <v>4575</v>
      </c>
      <c r="F248">
        <v>4513</v>
      </c>
      <c r="G248">
        <v>4427</v>
      </c>
      <c r="H248">
        <v>4458</v>
      </c>
      <c r="I248">
        <v>4549</v>
      </c>
      <c r="J248">
        <v>4569</v>
      </c>
      <c r="K248">
        <v>4663</v>
      </c>
      <c r="L248">
        <v>4939</v>
      </c>
      <c r="M248">
        <v>5252</v>
      </c>
    </row>
    <row r="249" spans="1:13" x14ac:dyDescent="0.25">
      <c r="A249" s="9">
        <v>2008</v>
      </c>
      <c r="B249">
        <v>4968</v>
      </c>
      <c r="C249">
        <v>4847</v>
      </c>
      <c r="D249">
        <v>4747</v>
      </c>
      <c r="E249">
        <v>4548</v>
      </c>
      <c r="F249">
        <v>4590</v>
      </c>
      <c r="G249">
        <v>4378</v>
      </c>
      <c r="H249">
        <v>4583</v>
      </c>
      <c r="I249">
        <v>4665</v>
      </c>
      <c r="J249">
        <v>4789</v>
      </c>
      <c r="K249">
        <v>4754</v>
      </c>
      <c r="L249">
        <v>5036</v>
      </c>
      <c r="M249">
        <v>5352</v>
      </c>
    </row>
    <row r="250" spans="1:13" x14ac:dyDescent="0.25">
      <c r="A250" s="9">
        <v>2009</v>
      </c>
      <c r="B250">
        <v>5077</v>
      </c>
      <c r="C250">
        <v>5151</v>
      </c>
      <c r="D250">
        <v>4951</v>
      </c>
      <c r="E250">
        <v>4826</v>
      </c>
      <c r="F250">
        <v>4837</v>
      </c>
      <c r="G250">
        <v>4703</v>
      </c>
      <c r="H250">
        <v>4811</v>
      </c>
      <c r="I250">
        <v>4825</v>
      </c>
      <c r="J250">
        <v>4862</v>
      </c>
      <c r="K250">
        <v>4986</v>
      </c>
      <c r="L250">
        <v>5262</v>
      </c>
      <c r="M250">
        <v>5476</v>
      </c>
    </row>
    <row r="251" spans="1:13" x14ac:dyDescent="0.25">
      <c r="A251" s="9">
        <v>2010</v>
      </c>
      <c r="B251">
        <v>5218</v>
      </c>
      <c r="C251">
        <v>5245</v>
      </c>
      <c r="D251">
        <v>5134</v>
      </c>
      <c r="E251">
        <v>4995</v>
      </c>
      <c r="F251">
        <v>4946</v>
      </c>
      <c r="G251">
        <v>4839</v>
      </c>
      <c r="H251">
        <v>4945</v>
      </c>
      <c r="I251">
        <v>5012</v>
      </c>
      <c r="J251">
        <v>5105</v>
      </c>
      <c r="K251">
        <v>5154</v>
      </c>
      <c r="L251">
        <v>5318</v>
      </c>
      <c r="M251">
        <v>5630</v>
      </c>
    </row>
    <row r="252" spans="1:13" x14ac:dyDescent="0.25">
      <c r="A252" s="9">
        <v>2011</v>
      </c>
      <c r="B252">
        <v>5399</v>
      </c>
      <c r="C252">
        <v>5485</v>
      </c>
      <c r="D252">
        <v>5331</v>
      </c>
      <c r="E252">
        <v>5087</v>
      </c>
      <c r="F252">
        <v>5146</v>
      </c>
      <c r="G252">
        <v>5112</v>
      </c>
      <c r="H252">
        <v>5000</v>
      </c>
      <c r="I252">
        <v>5113</v>
      </c>
      <c r="J252">
        <v>5216</v>
      </c>
      <c r="K252">
        <v>5278</v>
      </c>
      <c r="L252">
        <v>5592</v>
      </c>
      <c r="M252">
        <v>5847</v>
      </c>
    </row>
    <row r="254" spans="1:13" x14ac:dyDescent="0.25">
      <c r="A254" s="1" t="s">
        <v>197</v>
      </c>
    </row>
    <row r="255" spans="1:13" x14ac:dyDescent="0.25">
      <c r="B255" s="9" t="s">
        <v>184</v>
      </c>
      <c r="C255" s="9" t="s">
        <v>185</v>
      </c>
      <c r="D255" s="9" t="s">
        <v>186</v>
      </c>
      <c r="E255" s="9" t="s">
        <v>187</v>
      </c>
      <c r="F255" s="9" t="s">
        <v>188</v>
      </c>
      <c r="G255" s="9" t="s">
        <v>189</v>
      </c>
      <c r="H255" s="9" t="s">
        <v>190</v>
      </c>
      <c r="I255" s="9" t="s">
        <v>191</v>
      </c>
      <c r="J255" s="9" t="s">
        <v>192</v>
      </c>
      <c r="K255" s="9" t="s">
        <v>193</v>
      </c>
      <c r="L255" s="9" t="s">
        <v>194</v>
      </c>
      <c r="M255" s="9" t="s">
        <v>195</v>
      </c>
    </row>
    <row r="256" spans="1:13" x14ac:dyDescent="0.25">
      <c r="A256" s="9">
        <v>2004</v>
      </c>
      <c r="B256">
        <v>594</v>
      </c>
      <c r="C256">
        <v>924</v>
      </c>
      <c r="D256">
        <v>1166</v>
      </c>
      <c r="E256">
        <v>1254</v>
      </c>
      <c r="F256">
        <v>1361</v>
      </c>
      <c r="G256">
        <v>1436</v>
      </c>
      <c r="H256">
        <v>1731</v>
      </c>
      <c r="I256">
        <v>1689</v>
      </c>
      <c r="J256">
        <v>1306</v>
      </c>
      <c r="K256">
        <v>1049</v>
      </c>
      <c r="L256">
        <v>804</v>
      </c>
      <c r="M256">
        <v>805</v>
      </c>
    </row>
    <row r="257" spans="1:13" x14ac:dyDescent="0.25">
      <c r="A257" s="9">
        <v>2005</v>
      </c>
      <c r="B257">
        <v>734</v>
      </c>
      <c r="C257">
        <v>1232</v>
      </c>
      <c r="D257">
        <v>1244</v>
      </c>
      <c r="E257">
        <v>1602</v>
      </c>
      <c r="F257">
        <v>1660</v>
      </c>
      <c r="G257">
        <v>1720</v>
      </c>
      <c r="H257">
        <v>1836</v>
      </c>
      <c r="I257">
        <v>1952</v>
      </c>
      <c r="J257">
        <v>1584</v>
      </c>
      <c r="K257">
        <v>1301</v>
      </c>
      <c r="L257">
        <v>1647</v>
      </c>
      <c r="M257">
        <v>988</v>
      </c>
    </row>
    <row r="258" spans="1:13" x14ac:dyDescent="0.25">
      <c r="A258" s="9">
        <v>2006</v>
      </c>
      <c r="B258">
        <v>1179</v>
      </c>
      <c r="C258">
        <v>1558</v>
      </c>
      <c r="D258">
        <v>1557</v>
      </c>
      <c r="E258">
        <v>1372</v>
      </c>
      <c r="F258">
        <v>2318</v>
      </c>
      <c r="G258">
        <v>1872</v>
      </c>
      <c r="H258">
        <v>1993</v>
      </c>
      <c r="I258">
        <v>2202</v>
      </c>
      <c r="J258">
        <v>1908</v>
      </c>
      <c r="K258">
        <v>1257</v>
      </c>
      <c r="L258">
        <v>1824</v>
      </c>
      <c r="M258">
        <v>1008</v>
      </c>
    </row>
    <row r="259" spans="1:13" x14ac:dyDescent="0.25">
      <c r="A259" s="9">
        <v>2007</v>
      </c>
      <c r="B259">
        <v>1313</v>
      </c>
      <c r="C259">
        <v>1707</v>
      </c>
      <c r="D259">
        <v>1804</v>
      </c>
      <c r="E259">
        <v>1610</v>
      </c>
      <c r="F259">
        <v>2850</v>
      </c>
      <c r="G259">
        <v>2871</v>
      </c>
      <c r="H259">
        <v>2161</v>
      </c>
      <c r="I259">
        <v>2282</v>
      </c>
      <c r="J259">
        <v>1851</v>
      </c>
      <c r="K259">
        <v>1604</v>
      </c>
      <c r="L259">
        <v>1783</v>
      </c>
      <c r="M259">
        <v>1008</v>
      </c>
    </row>
    <row r="260" spans="1:13" x14ac:dyDescent="0.25">
      <c r="A260" s="9">
        <v>2008</v>
      </c>
      <c r="B260">
        <v>1560</v>
      </c>
      <c r="C260">
        <v>1951</v>
      </c>
      <c r="D260">
        <v>1728</v>
      </c>
      <c r="E260">
        <v>1684</v>
      </c>
      <c r="F260">
        <v>3000</v>
      </c>
      <c r="G260">
        <v>2579</v>
      </c>
      <c r="H260">
        <v>2847</v>
      </c>
      <c r="I260">
        <v>3469</v>
      </c>
      <c r="J260">
        <v>2538</v>
      </c>
      <c r="K260">
        <v>2173</v>
      </c>
      <c r="L260">
        <v>2194</v>
      </c>
      <c r="M260">
        <v>1333</v>
      </c>
    </row>
    <row r="261" spans="1:13" x14ac:dyDescent="0.25">
      <c r="A261" s="9">
        <v>2009</v>
      </c>
      <c r="B261">
        <v>1515</v>
      </c>
      <c r="C261">
        <v>2105</v>
      </c>
      <c r="D261">
        <v>2090</v>
      </c>
      <c r="E261">
        <v>2447</v>
      </c>
      <c r="F261">
        <v>3095</v>
      </c>
      <c r="G261">
        <v>2222</v>
      </c>
      <c r="H261">
        <v>3217</v>
      </c>
      <c r="I261">
        <v>3444</v>
      </c>
      <c r="J261">
        <v>2781</v>
      </c>
      <c r="K261">
        <v>2186</v>
      </c>
      <c r="L261">
        <v>2944</v>
      </c>
      <c r="M261">
        <v>1308</v>
      </c>
    </row>
    <row r="262" spans="1:13" x14ac:dyDescent="0.25">
      <c r="A262" s="9">
        <v>2010</v>
      </c>
      <c r="B262">
        <v>1638</v>
      </c>
      <c r="C262">
        <v>1905</v>
      </c>
      <c r="D262">
        <v>2677</v>
      </c>
      <c r="E262">
        <v>2379</v>
      </c>
      <c r="F262">
        <v>3105</v>
      </c>
      <c r="G262">
        <v>3507</v>
      </c>
      <c r="H262">
        <v>3311</v>
      </c>
      <c r="I262">
        <v>3925</v>
      </c>
      <c r="J262">
        <v>2991</v>
      </c>
      <c r="K262">
        <v>2471</v>
      </c>
      <c r="L262">
        <v>2297</v>
      </c>
      <c r="M262">
        <v>1186</v>
      </c>
    </row>
    <row r="263" spans="1:13" x14ac:dyDescent="0.25">
      <c r="A263" s="9">
        <v>2011</v>
      </c>
      <c r="B263">
        <v>2102</v>
      </c>
      <c r="C263">
        <v>2238</v>
      </c>
      <c r="D263">
        <v>2930</v>
      </c>
      <c r="E263">
        <v>2587</v>
      </c>
      <c r="F263">
        <v>3542</v>
      </c>
      <c r="G263">
        <v>4070</v>
      </c>
      <c r="H263">
        <v>4380</v>
      </c>
      <c r="I263">
        <v>4388</v>
      </c>
      <c r="J263">
        <v>3913</v>
      </c>
      <c r="K263">
        <v>3075</v>
      </c>
      <c r="L263">
        <v>2936</v>
      </c>
      <c r="M263">
        <v>1908</v>
      </c>
    </row>
    <row r="265" spans="1:13" x14ac:dyDescent="0.25">
      <c r="A265" s="1" t="s">
        <v>201</v>
      </c>
    </row>
    <row r="266" spans="1:13" x14ac:dyDescent="0.25">
      <c r="B266" s="9" t="s">
        <v>184</v>
      </c>
      <c r="C266" s="9" t="s">
        <v>185</v>
      </c>
      <c r="D266" s="9" t="s">
        <v>186</v>
      </c>
      <c r="E266" s="9" t="s">
        <v>187</v>
      </c>
      <c r="F266" s="9" t="s">
        <v>188</v>
      </c>
      <c r="G266" s="9" t="s">
        <v>189</v>
      </c>
      <c r="H266" s="9" t="s">
        <v>190</v>
      </c>
      <c r="I266" s="9" t="s">
        <v>191</v>
      </c>
      <c r="J266" s="9" t="s">
        <v>192</v>
      </c>
      <c r="K266" s="9" t="s">
        <v>193</v>
      </c>
      <c r="L266" s="9" t="s">
        <v>194</v>
      </c>
      <c r="M266" s="9" t="s">
        <v>195</v>
      </c>
    </row>
    <row r="267" spans="1:13" x14ac:dyDescent="0.25">
      <c r="A267" s="9">
        <v>2000</v>
      </c>
      <c r="B267">
        <v>324</v>
      </c>
      <c r="C267">
        <v>312</v>
      </c>
      <c r="D267">
        <v>318</v>
      </c>
      <c r="E267">
        <v>442</v>
      </c>
      <c r="F267">
        <v>463</v>
      </c>
      <c r="G267">
        <v>431</v>
      </c>
      <c r="H267">
        <v>152</v>
      </c>
      <c r="I267">
        <v>313</v>
      </c>
      <c r="J267">
        <v>189</v>
      </c>
      <c r="K267">
        <v>430</v>
      </c>
      <c r="L267">
        <v>520</v>
      </c>
      <c r="M267">
        <v>667</v>
      </c>
    </row>
    <row r="268" spans="1:13" x14ac:dyDescent="0.25">
      <c r="A268" s="9">
        <v>2001</v>
      </c>
      <c r="B268">
        <v>482</v>
      </c>
      <c r="C268">
        <v>624</v>
      </c>
      <c r="D268">
        <v>625</v>
      </c>
      <c r="E268">
        <v>606</v>
      </c>
      <c r="F268">
        <v>499</v>
      </c>
      <c r="G268">
        <v>440</v>
      </c>
      <c r="H268">
        <v>525</v>
      </c>
      <c r="I268">
        <v>463</v>
      </c>
      <c r="J268">
        <v>501</v>
      </c>
      <c r="K268">
        <v>659</v>
      </c>
      <c r="L268">
        <v>741</v>
      </c>
      <c r="M268">
        <v>946</v>
      </c>
    </row>
    <row r="269" spans="1:13" x14ac:dyDescent="0.25">
      <c r="A269" s="9">
        <v>2002</v>
      </c>
      <c r="B269">
        <v>710</v>
      </c>
      <c r="C269">
        <v>789</v>
      </c>
      <c r="D269">
        <v>769</v>
      </c>
      <c r="E269">
        <v>1037</v>
      </c>
      <c r="F269">
        <v>747</v>
      </c>
      <c r="G269">
        <v>763</v>
      </c>
      <c r="H269">
        <v>601</v>
      </c>
      <c r="I269">
        <v>607</v>
      </c>
      <c r="J269">
        <v>687</v>
      </c>
      <c r="K269">
        <v>944</v>
      </c>
      <c r="L269">
        <v>964</v>
      </c>
      <c r="M269">
        <v>1104</v>
      </c>
    </row>
    <row r="270" spans="1:13" x14ac:dyDescent="0.25">
      <c r="A270" s="9">
        <v>2003</v>
      </c>
      <c r="B270">
        <v>989</v>
      </c>
      <c r="C270">
        <v>825</v>
      </c>
      <c r="D270">
        <v>879</v>
      </c>
      <c r="E270">
        <v>1012</v>
      </c>
      <c r="F270">
        <v>827</v>
      </c>
      <c r="G270">
        <v>951</v>
      </c>
      <c r="H270">
        <v>1256</v>
      </c>
      <c r="I270">
        <v>842</v>
      </c>
      <c r="J270">
        <v>1015</v>
      </c>
      <c r="K270">
        <v>968</v>
      </c>
      <c r="L270">
        <v>1076</v>
      </c>
      <c r="M270">
        <v>1341</v>
      </c>
    </row>
    <row r="271" spans="1:13" x14ac:dyDescent="0.25">
      <c r="A271" s="9">
        <v>2004</v>
      </c>
      <c r="B271">
        <v>1183</v>
      </c>
      <c r="C271">
        <v>1143</v>
      </c>
      <c r="D271">
        <v>1257</v>
      </c>
      <c r="E271">
        <v>1291</v>
      </c>
      <c r="F271">
        <v>1100</v>
      </c>
      <c r="G271">
        <v>984</v>
      </c>
      <c r="H271">
        <v>1126</v>
      </c>
      <c r="I271">
        <v>1079</v>
      </c>
      <c r="J271">
        <v>1152</v>
      </c>
      <c r="K271">
        <v>1230</v>
      </c>
      <c r="L271">
        <v>1402</v>
      </c>
      <c r="M271">
        <v>1405</v>
      </c>
    </row>
    <row r="272" spans="1:13" x14ac:dyDescent="0.25">
      <c r="A272" s="9">
        <v>2005</v>
      </c>
      <c r="B272">
        <v>1208</v>
      </c>
      <c r="C272">
        <v>1442</v>
      </c>
      <c r="D272">
        <v>1229</v>
      </c>
      <c r="E272">
        <v>1250</v>
      </c>
      <c r="F272">
        <v>1173</v>
      </c>
      <c r="G272">
        <v>1261</v>
      </c>
      <c r="H272">
        <v>1377</v>
      </c>
      <c r="I272">
        <v>986</v>
      </c>
      <c r="J272">
        <v>1256</v>
      </c>
      <c r="K272">
        <v>1406</v>
      </c>
      <c r="L272">
        <v>1449</v>
      </c>
      <c r="M272">
        <v>1509</v>
      </c>
    </row>
    <row r="273" spans="1:13" x14ac:dyDescent="0.25">
      <c r="A273" s="9">
        <v>2006</v>
      </c>
      <c r="B273">
        <v>1590</v>
      </c>
      <c r="C273">
        <v>1504</v>
      </c>
      <c r="D273">
        <v>1508</v>
      </c>
      <c r="E273">
        <v>1429</v>
      </c>
      <c r="F273">
        <v>1443</v>
      </c>
      <c r="G273">
        <v>1589</v>
      </c>
      <c r="H273">
        <v>1475</v>
      </c>
      <c r="I273">
        <v>1451</v>
      </c>
      <c r="J273">
        <v>1440</v>
      </c>
      <c r="K273">
        <v>1504</v>
      </c>
      <c r="L273">
        <v>1545</v>
      </c>
      <c r="M273">
        <v>1606</v>
      </c>
    </row>
    <row r="274" spans="1:13" x14ac:dyDescent="0.25">
      <c r="A274" s="9">
        <v>2007</v>
      </c>
      <c r="B274">
        <v>1665</v>
      </c>
      <c r="C274">
        <v>1826</v>
      </c>
      <c r="D274">
        <v>1460</v>
      </c>
      <c r="E274">
        <v>1493</v>
      </c>
      <c r="F274">
        <v>1550</v>
      </c>
      <c r="G274">
        <v>1731</v>
      </c>
      <c r="H274">
        <v>1562</v>
      </c>
      <c r="I274">
        <v>1513</v>
      </c>
      <c r="J274">
        <v>1564</v>
      </c>
      <c r="K274">
        <v>1588</v>
      </c>
      <c r="L274">
        <v>1563</v>
      </c>
      <c r="M274">
        <v>1918</v>
      </c>
    </row>
    <row r="275" spans="1:13" x14ac:dyDescent="0.25">
      <c r="A275" s="9">
        <v>2008</v>
      </c>
      <c r="B275">
        <v>1957</v>
      </c>
      <c r="C275">
        <v>1561</v>
      </c>
      <c r="D275">
        <v>1617</v>
      </c>
      <c r="E275">
        <v>1589</v>
      </c>
      <c r="F275">
        <v>1658</v>
      </c>
      <c r="G275">
        <v>1636</v>
      </c>
      <c r="H275">
        <v>1626</v>
      </c>
      <c r="I275">
        <v>1634</v>
      </c>
      <c r="J275">
        <v>1861</v>
      </c>
      <c r="K275">
        <v>1772</v>
      </c>
      <c r="L275">
        <v>1726</v>
      </c>
      <c r="M275">
        <v>1843</v>
      </c>
    </row>
    <row r="276" spans="1:13" x14ac:dyDescent="0.25">
      <c r="A276" s="9">
        <v>2009</v>
      </c>
      <c r="B276">
        <v>1905</v>
      </c>
      <c r="C276">
        <v>1868</v>
      </c>
      <c r="D276">
        <v>1665</v>
      </c>
      <c r="E276">
        <v>1981</v>
      </c>
      <c r="F276">
        <v>1899</v>
      </c>
      <c r="G276">
        <v>1658</v>
      </c>
      <c r="H276">
        <v>1777</v>
      </c>
      <c r="I276">
        <v>1552</v>
      </c>
      <c r="J276">
        <v>1601</v>
      </c>
      <c r="K276">
        <v>1782</v>
      </c>
      <c r="L276">
        <v>1853</v>
      </c>
      <c r="M276">
        <v>2041</v>
      </c>
    </row>
    <row r="277" spans="1:13" x14ac:dyDescent="0.25">
      <c r="A277" s="9">
        <v>2010</v>
      </c>
      <c r="B277">
        <v>1935</v>
      </c>
      <c r="C277">
        <v>1974</v>
      </c>
      <c r="D277">
        <v>1728</v>
      </c>
      <c r="E277">
        <v>1783</v>
      </c>
      <c r="F277">
        <v>1935</v>
      </c>
      <c r="G277">
        <v>1913</v>
      </c>
      <c r="H277">
        <v>1765</v>
      </c>
      <c r="I277">
        <v>1679</v>
      </c>
      <c r="J277">
        <v>1833</v>
      </c>
      <c r="K277">
        <v>1899</v>
      </c>
      <c r="L277">
        <v>2096</v>
      </c>
      <c r="M277">
        <v>2080</v>
      </c>
    </row>
    <row r="278" spans="1:13" x14ac:dyDescent="0.25">
      <c r="A278" s="9">
        <v>2011</v>
      </c>
      <c r="B278">
        <v>1900</v>
      </c>
      <c r="C278">
        <v>1959</v>
      </c>
      <c r="D278">
        <v>1931</v>
      </c>
      <c r="E278">
        <v>1908</v>
      </c>
      <c r="F278">
        <v>1897</v>
      </c>
      <c r="G278">
        <v>1996</v>
      </c>
      <c r="H278">
        <v>1782</v>
      </c>
      <c r="I278">
        <v>1717</v>
      </c>
      <c r="J278">
        <v>1614</v>
      </c>
      <c r="K278">
        <v>1965</v>
      </c>
      <c r="L278">
        <v>1810</v>
      </c>
      <c r="M278">
        <v>2004</v>
      </c>
    </row>
    <row r="280" spans="1:13" x14ac:dyDescent="0.25">
      <c r="A280" s="1" t="s">
        <v>202</v>
      </c>
    </row>
    <row r="281" spans="1:13" x14ac:dyDescent="0.25">
      <c r="A281" t="s">
        <v>203</v>
      </c>
      <c r="B281">
        <v>1</v>
      </c>
      <c r="C281">
        <v>2</v>
      </c>
      <c r="D281">
        <v>3</v>
      </c>
      <c r="E281">
        <v>4</v>
      </c>
      <c r="F281">
        <v>5</v>
      </c>
      <c r="G281">
        <v>6</v>
      </c>
      <c r="H281">
        <v>7</v>
      </c>
      <c r="I281">
        <v>8</v>
      </c>
      <c r="J281">
        <v>9</v>
      </c>
      <c r="K281">
        <v>10</v>
      </c>
    </row>
    <row r="282" spans="1:13" x14ac:dyDescent="0.25">
      <c r="A282">
        <v>1</v>
      </c>
      <c r="B282">
        <v>1028</v>
      </c>
      <c r="C282">
        <v>950</v>
      </c>
      <c r="D282">
        <v>1017</v>
      </c>
      <c r="E282">
        <v>972</v>
      </c>
      <c r="F282">
        <v>963</v>
      </c>
      <c r="G282">
        <v>973</v>
      </c>
      <c r="H282">
        <v>995</v>
      </c>
      <c r="I282">
        <v>1030</v>
      </c>
      <c r="J282">
        <v>1013</v>
      </c>
      <c r="K282">
        <v>982</v>
      </c>
    </row>
    <row r="283" spans="1:13" x14ac:dyDescent="0.25">
      <c r="A283">
        <v>2</v>
      </c>
      <c r="B283">
        <v>1005</v>
      </c>
      <c r="C283">
        <v>1024</v>
      </c>
      <c r="D283">
        <v>1026</v>
      </c>
      <c r="E283">
        <v>977</v>
      </c>
      <c r="F283">
        <v>979</v>
      </c>
      <c r="G283">
        <v>1035</v>
      </c>
      <c r="H283">
        <v>982</v>
      </c>
      <c r="I283">
        <v>977</v>
      </c>
      <c r="J283">
        <v>1012</v>
      </c>
      <c r="K283">
        <v>1007</v>
      </c>
    </row>
    <row r="284" spans="1:13" x14ac:dyDescent="0.25">
      <c r="A284">
        <v>3</v>
      </c>
      <c r="B284">
        <v>1006</v>
      </c>
      <c r="C284">
        <v>1041</v>
      </c>
      <c r="D284">
        <v>980</v>
      </c>
      <c r="E284">
        <v>982</v>
      </c>
      <c r="F284">
        <v>1018</v>
      </c>
      <c r="G284">
        <v>1032</v>
      </c>
      <c r="H284">
        <v>999</v>
      </c>
      <c r="I284">
        <v>1012</v>
      </c>
      <c r="J284">
        <v>988</v>
      </c>
      <c r="K284">
        <v>981</v>
      </c>
    </row>
    <row r="285" spans="1:13" x14ac:dyDescent="0.25">
      <c r="A285">
        <v>4</v>
      </c>
      <c r="B285">
        <v>1035</v>
      </c>
      <c r="C285">
        <v>1019</v>
      </c>
      <c r="D285">
        <v>1057</v>
      </c>
      <c r="E285">
        <v>1015</v>
      </c>
      <c r="F285">
        <v>990</v>
      </c>
      <c r="G285">
        <v>1016</v>
      </c>
      <c r="H285">
        <v>970</v>
      </c>
      <c r="I285">
        <v>945</v>
      </c>
      <c r="J285">
        <v>987</v>
      </c>
      <c r="K285">
        <v>977</v>
      </c>
    </row>
    <row r="286" spans="1:13" x14ac:dyDescent="0.25">
      <c r="A286">
        <v>5</v>
      </c>
      <c r="B286">
        <v>1016</v>
      </c>
      <c r="C286">
        <v>988</v>
      </c>
      <c r="D286">
        <v>1005</v>
      </c>
      <c r="E286">
        <v>1002</v>
      </c>
      <c r="F286">
        <v>1037</v>
      </c>
      <c r="G286">
        <v>1050</v>
      </c>
      <c r="H286">
        <v>1052</v>
      </c>
      <c r="I286">
        <v>989</v>
      </c>
      <c r="J286">
        <v>985</v>
      </c>
      <c r="K286">
        <v>964</v>
      </c>
    </row>
    <row r="287" spans="1:13" x14ac:dyDescent="0.25">
      <c r="A287">
        <v>6</v>
      </c>
      <c r="B287">
        <v>1316</v>
      </c>
      <c r="C287">
        <v>1260</v>
      </c>
      <c r="D287">
        <v>1312</v>
      </c>
      <c r="E287">
        <v>1302</v>
      </c>
      <c r="F287">
        <v>1299</v>
      </c>
      <c r="G287">
        <v>1327</v>
      </c>
      <c r="H287">
        <v>1362</v>
      </c>
      <c r="I287">
        <v>1377</v>
      </c>
      <c r="J287">
        <v>1358</v>
      </c>
      <c r="K287">
        <v>1390</v>
      </c>
    </row>
    <row r="288" spans="1:13" x14ac:dyDescent="0.25">
      <c r="A288">
        <v>7</v>
      </c>
      <c r="B288">
        <v>1380</v>
      </c>
      <c r="C288">
        <v>1371</v>
      </c>
      <c r="D288">
        <v>1416</v>
      </c>
      <c r="E288">
        <v>1419</v>
      </c>
      <c r="F288">
        <v>1391</v>
      </c>
      <c r="G288">
        <v>1390</v>
      </c>
      <c r="H288">
        <v>1472</v>
      </c>
      <c r="I288">
        <v>1451</v>
      </c>
      <c r="J288">
        <v>1499</v>
      </c>
      <c r="K288">
        <v>1468</v>
      </c>
    </row>
    <row r="289" spans="1:11" x14ac:dyDescent="0.25">
      <c r="A289">
        <v>8</v>
      </c>
      <c r="B289">
        <v>1472</v>
      </c>
      <c r="C289">
        <v>1414</v>
      </c>
      <c r="D289">
        <v>1465</v>
      </c>
      <c r="E289">
        <v>1554</v>
      </c>
      <c r="F289">
        <v>1470</v>
      </c>
      <c r="G289">
        <v>1541</v>
      </c>
      <c r="H289">
        <v>1508</v>
      </c>
      <c r="I289">
        <v>1502</v>
      </c>
      <c r="J289">
        <v>1522</v>
      </c>
      <c r="K289">
        <v>1532</v>
      </c>
    </row>
    <row r="290" spans="1:11" x14ac:dyDescent="0.25">
      <c r="A290">
        <v>9</v>
      </c>
      <c r="B290">
        <v>1540</v>
      </c>
      <c r="C290">
        <v>1594</v>
      </c>
      <c r="D290">
        <v>1582</v>
      </c>
      <c r="E290">
        <v>1612</v>
      </c>
      <c r="F290">
        <v>1557</v>
      </c>
      <c r="G290">
        <v>1555</v>
      </c>
      <c r="H290">
        <v>1610</v>
      </c>
      <c r="I290">
        <v>1615</v>
      </c>
      <c r="J290">
        <v>1675</v>
      </c>
      <c r="K290">
        <v>1664</v>
      </c>
    </row>
    <row r="291" spans="1:11" x14ac:dyDescent="0.25">
      <c r="A291">
        <v>10</v>
      </c>
      <c r="B291">
        <v>1660</v>
      </c>
      <c r="C291">
        <v>1627</v>
      </c>
      <c r="D291">
        <v>1701</v>
      </c>
      <c r="E291">
        <v>1666</v>
      </c>
      <c r="F291">
        <v>1680</v>
      </c>
      <c r="G291">
        <v>1699</v>
      </c>
      <c r="H291">
        <v>1707</v>
      </c>
      <c r="I291">
        <v>1679</v>
      </c>
      <c r="J291">
        <v>1682</v>
      </c>
      <c r="K291">
        <v>1694</v>
      </c>
    </row>
    <row r="293" spans="1:11" x14ac:dyDescent="0.25">
      <c r="A293" s="1" t="s">
        <v>212</v>
      </c>
    </row>
    <row r="295" spans="1:11" x14ac:dyDescent="0.25">
      <c r="A295" t="s">
        <v>206</v>
      </c>
      <c r="B295" t="s">
        <v>213</v>
      </c>
      <c r="C295" t="s">
        <v>207</v>
      </c>
    </row>
    <row r="296" spans="1:11" x14ac:dyDescent="0.25">
      <c r="A296">
        <v>1</v>
      </c>
      <c r="B296">
        <v>1.502</v>
      </c>
      <c r="C296">
        <v>1.617</v>
      </c>
    </row>
    <row r="297" spans="1:11" x14ac:dyDescent="0.25">
      <c r="A297">
        <v>2</v>
      </c>
      <c r="B297">
        <v>2.9529999999999998</v>
      </c>
      <c r="C297">
        <v>0.67300000000000004</v>
      </c>
    </row>
    <row r="298" spans="1:11" x14ac:dyDescent="0.25">
      <c r="A298">
        <v>3</v>
      </c>
      <c r="B298">
        <v>0.95699999999999996</v>
      </c>
      <c r="C298">
        <v>1.6930000000000001</v>
      </c>
    </row>
    <row r="299" spans="1:11" x14ac:dyDescent="0.25">
      <c r="A299">
        <v>4</v>
      </c>
      <c r="B299">
        <v>1.631</v>
      </c>
      <c r="C299">
        <v>0.58399999999999996</v>
      </c>
    </row>
    <row r="300" spans="1:11" x14ac:dyDescent="0.25">
      <c r="A300">
        <v>5</v>
      </c>
      <c r="B300">
        <v>2.2050000000000001</v>
      </c>
      <c r="C300">
        <v>0.58599999999999997</v>
      </c>
    </row>
    <row r="301" spans="1:11" x14ac:dyDescent="0.25">
      <c r="A301">
        <v>6</v>
      </c>
      <c r="B301">
        <v>2.016</v>
      </c>
      <c r="C301">
        <v>0.50800000000000001</v>
      </c>
    </row>
    <row r="304" spans="1:11" x14ac:dyDescent="0.25">
      <c r="A304" s="1" t="s">
        <v>211</v>
      </c>
    </row>
    <row r="305" spans="1:5" x14ac:dyDescent="0.25">
      <c r="A305" s="1"/>
    </row>
    <row r="306" spans="1:5" x14ac:dyDescent="0.25">
      <c r="A306" t="s">
        <v>206</v>
      </c>
      <c r="B306" t="s">
        <v>207</v>
      </c>
      <c r="C306" t="s">
        <v>208</v>
      </c>
      <c r="D306" t="s">
        <v>209</v>
      </c>
      <c r="E306" t="s">
        <v>210</v>
      </c>
    </row>
    <row r="307" spans="1:5" x14ac:dyDescent="0.25">
      <c r="A307">
        <v>1</v>
      </c>
      <c r="B307">
        <v>1.044</v>
      </c>
      <c r="C307">
        <v>0.09</v>
      </c>
      <c r="D307">
        <v>3.0000000000000001E-3</v>
      </c>
      <c r="E307">
        <v>9.9000000000000005E-2</v>
      </c>
    </row>
    <row r="308" spans="1:5" x14ac:dyDescent="0.25">
      <c r="A308">
        <v>2</v>
      </c>
      <c r="B308">
        <v>0.53400000000000003</v>
      </c>
      <c r="C308">
        <v>0.15</v>
      </c>
      <c r="D308">
        <v>0.2</v>
      </c>
      <c r="E308">
        <v>4.5999999999999999E-2</v>
      </c>
    </row>
    <row r="309" spans="1:5" x14ac:dyDescent="0.25">
      <c r="A309">
        <v>3</v>
      </c>
      <c r="B309">
        <v>0.502</v>
      </c>
      <c r="C309">
        <v>0.153</v>
      </c>
      <c r="D309">
        <v>0.34200000000000003</v>
      </c>
      <c r="E309">
        <v>1.6E-2</v>
      </c>
    </row>
    <row r="310" spans="1:5" x14ac:dyDescent="0.25">
      <c r="A310">
        <v>4</v>
      </c>
      <c r="B310">
        <v>1.8149999999999999</v>
      </c>
      <c r="C310">
        <v>6.0999999999999999E-2</v>
      </c>
      <c r="D310">
        <v>2.5999999999999999E-2</v>
      </c>
      <c r="E310">
        <v>2E-3</v>
      </c>
    </row>
    <row r="311" spans="1:5" x14ac:dyDescent="0.25">
      <c r="A311">
        <v>5</v>
      </c>
      <c r="B311">
        <v>1.278</v>
      </c>
      <c r="C311">
        <v>9.8000000000000004E-2</v>
      </c>
      <c r="D311">
        <v>3.9E-2</v>
      </c>
      <c r="E311">
        <v>8.2000000000000003E-2</v>
      </c>
    </row>
    <row r="312" spans="1:5" x14ac:dyDescent="0.25">
      <c r="A312">
        <v>6</v>
      </c>
      <c r="B312">
        <v>2.782</v>
      </c>
      <c r="C312">
        <v>0.11799999999999999</v>
      </c>
      <c r="D312">
        <v>9.1999999999999998E-2</v>
      </c>
      <c r="E312">
        <v>1.4999999999999999E-2</v>
      </c>
    </row>
    <row r="313" spans="1:5" x14ac:dyDescent="0.25">
      <c r="A313">
        <v>7</v>
      </c>
      <c r="B313">
        <v>2.468</v>
      </c>
      <c r="C313">
        <v>0.186</v>
      </c>
      <c r="D313">
        <v>0.26900000000000002</v>
      </c>
      <c r="E313">
        <v>7.0000000000000001E-3</v>
      </c>
    </row>
    <row r="314" spans="1:5" x14ac:dyDescent="0.25">
      <c r="A314">
        <v>8</v>
      </c>
      <c r="B314">
        <v>1.1990000000000001</v>
      </c>
      <c r="C314">
        <v>8.3000000000000004E-2</v>
      </c>
      <c r="D314">
        <v>7.5999999999999998E-2</v>
      </c>
      <c r="E314">
        <v>2.3E-2</v>
      </c>
    </row>
    <row r="315" spans="1:5" x14ac:dyDescent="0.25">
      <c r="A315">
        <v>9</v>
      </c>
      <c r="B315">
        <v>1.248</v>
      </c>
      <c r="C315">
        <v>0.23</v>
      </c>
      <c r="D315">
        <v>0.33</v>
      </c>
      <c r="E315">
        <v>1.7000000000000001E-2</v>
      </c>
    </row>
    <row r="316" spans="1:5" x14ac:dyDescent="0.25">
      <c r="A316">
        <v>10</v>
      </c>
      <c r="B316">
        <v>0.48</v>
      </c>
      <c r="C316">
        <v>0.20899999999999999</v>
      </c>
      <c r="D316">
        <v>0.30299999999999999</v>
      </c>
      <c r="E316">
        <v>0.14299999999999999</v>
      </c>
    </row>
    <row r="317" spans="1:5" x14ac:dyDescent="0.25">
      <c r="A317">
        <v>11</v>
      </c>
      <c r="B317">
        <v>1.117</v>
      </c>
      <c r="C317">
        <v>0.109</v>
      </c>
      <c r="D317">
        <v>0.3</v>
      </c>
      <c r="E317">
        <v>0.02</v>
      </c>
    </row>
    <row r="318" spans="1:5" x14ac:dyDescent="0.25">
      <c r="A318">
        <v>12</v>
      </c>
      <c r="B318">
        <v>0.95399999999999996</v>
      </c>
      <c r="C318">
        <v>3.9E-2</v>
      </c>
      <c r="D318">
        <v>0.28599999999999998</v>
      </c>
      <c r="E318">
        <v>1.7000000000000001E-2</v>
      </c>
    </row>
    <row r="319" spans="1:5" x14ac:dyDescent="0.25">
      <c r="A319">
        <v>13</v>
      </c>
      <c r="B319">
        <v>1.806</v>
      </c>
      <c r="C319">
        <v>0.25700000000000001</v>
      </c>
      <c r="D319">
        <v>0.40799999999999997</v>
      </c>
      <c r="E319">
        <v>2.1000000000000001E-2</v>
      </c>
    </row>
    <row r="320" spans="1:5" x14ac:dyDescent="0.25">
      <c r="A320">
        <v>14</v>
      </c>
      <c r="B320">
        <v>0.54100000000000004</v>
      </c>
      <c r="C320">
        <v>9.5000000000000001E-2</v>
      </c>
      <c r="D320">
        <v>0.11600000000000001</v>
      </c>
      <c r="E320">
        <v>7.8E-2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  <ignoredErrors>
    <ignoredError sqref="J183:K20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3" workbookViewId="0"/>
  </sheetViews>
  <sheetFormatPr defaultRowHeight="15" x14ac:dyDescent="0.25"/>
  <sheetData>
    <row r="1" spans="1:1" x14ac:dyDescent="0.25">
      <c r="A1" s="1" t="s">
        <v>120</v>
      </c>
    </row>
    <row r="4" spans="1:1" x14ac:dyDescent="0.25">
      <c r="A4" s="1" t="s">
        <v>121</v>
      </c>
    </row>
    <row r="8" spans="1:1" x14ac:dyDescent="0.25">
      <c r="A8" s="1" t="s">
        <v>122</v>
      </c>
    </row>
    <row r="12" spans="1:1" x14ac:dyDescent="0.25">
      <c r="A12" s="1" t="s">
        <v>123</v>
      </c>
    </row>
    <row r="16" spans="1:1" x14ac:dyDescent="0.25">
      <c r="A16" s="1" t="s">
        <v>124</v>
      </c>
    </row>
    <row r="18" spans="1:9" x14ac:dyDescent="0.25">
      <c r="A18" s="1" t="s">
        <v>136</v>
      </c>
      <c r="B18" s="1" t="s">
        <v>128</v>
      </c>
      <c r="C18" s="1" t="s">
        <v>129</v>
      </c>
      <c r="D18" s="1" t="s">
        <v>130</v>
      </c>
      <c r="E18" s="1" t="s">
        <v>131</v>
      </c>
      <c r="F18" s="1" t="s">
        <v>132</v>
      </c>
      <c r="G18" s="1" t="s">
        <v>133</v>
      </c>
      <c r="H18" s="1" t="s">
        <v>134</v>
      </c>
      <c r="I18" s="1" t="s">
        <v>135</v>
      </c>
    </row>
    <row r="19" spans="1:9" x14ac:dyDescent="0.25">
      <c r="A19" s="3" t="s">
        <v>126</v>
      </c>
    </row>
    <row r="20" spans="1:9" x14ac:dyDescent="0.25">
      <c r="A20" s="4" t="s">
        <v>127</v>
      </c>
    </row>
    <row r="21" spans="1:9" x14ac:dyDescent="0.25">
      <c r="A21" s="1" t="s">
        <v>125</v>
      </c>
    </row>
    <row r="24" spans="1:9" x14ac:dyDescent="0.25">
      <c r="A24" s="1" t="s">
        <v>137</v>
      </c>
    </row>
    <row r="26" spans="1:9" x14ac:dyDescent="0.25">
      <c r="A26" s="1" t="s">
        <v>138</v>
      </c>
    </row>
    <row r="27" spans="1:9" x14ac:dyDescent="0.25">
      <c r="A27" s="1" t="s">
        <v>139</v>
      </c>
    </row>
    <row r="28" spans="1:9" x14ac:dyDescent="0.25">
      <c r="A28" s="1" t="s">
        <v>140</v>
      </c>
    </row>
    <row r="29" spans="1:9" x14ac:dyDescent="0.25">
      <c r="A29" s="1" t="s">
        <v>141</v>
      </c>
    </row>
    <row r="32" spans="1:9" x14ac:dyDescent="0.25">
      <c r="A32" s="1" t="s">
        <v>142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topLeftCell="A116" workbookViewId="0">
      <selection activeCell="A143" sqref="A143"/>
    </sheetView>
  </sheetViews>
  <sheetFormatPr defaultRowHeight="15" x14ac:dyDescent="0.25"/>
  <sheetData>
    <row r="1" spans="1:23" x14ac:dyDescent="0.25">
      <c r="A1" s="1" t="s">
        <v>5</v>
      </c>
    </row>
    <row r="3" spans="1:23" x14ac:dyDescent="0.25">
      <c r="A3" t="s">
        <v>6</v>
      </c>
      <c r="B3" t="s">
        <v>7</v>
      </c>
      <c r="C3" t="s">
        <v>8</v>
      </c>
      <c r="D3" t="s">
        <v>9</v>
      </c>
    </row>
    <row r="4" spans="1:23" x14ac:dyDescent="0.25">
      <c r="A4">
        <v>2008</v>
      </c>
      <c r="B4">
        <v>1.95</v>
      </c>
      <c r="C4" s="5"/>
      <c r="D4" s="5"/>
    </row>
    <row r="5" spans="1:23" x14ac:dyDescent="0.25">
      <c r="A5">
        <v>2009</v>
      </c>
      <c r="B5">
        <v>2.2000000000000002</v>
      </c>
      <c r="C5" s="5"/>
      <c r="D5" s="5"/>
    </row>
    <row r="6" spans="1:23" x14ac:dyDescent="0.25">
      <c r="A6">
        <v>2010</v>
      </c>
      <c r="B6">
        <v>2.4900000000000002</v>
      </c>
      <c r="C6" s="5"/>
      <c r="D6" s="5"/>
    </row>
    <row r="7" spans="1:23" x14ac:dyDescent="0.25">
      <c r="C7" s="6"/>
      <c r="D7" s="6"/>
    </row>
    <row r="8" spans="1:23" x14ac:dyDescent="0.25">
      <c r="A8" s="1" t="s">
        <v>143</v>
      </c>
      <c r="H8" s="7" t="s">
        <v>145</v>
      </c>
      <c r="I8" s="5"/>
      <c r="J8" s="5"/>
      <c r="K8" s="5"/>
      <c r="L8" s="5"/>
      <c r="N8" s="7" t="s">
        <v>149</v>
      </c>
      <c r="O8" s="5"/>
      <c r="P8" s="5"/>
      <c r="Q8" s="5"/>
      <c r="R8" s="5"/>
    </row>
    <row r="9" spans="1:23" x14ac:dyDescent="0.25">
      <c r="H9" s="7" t="s">
        <v>146</v>
      </c>
      <c r="I9" s="5"/>
      <c r="J9" s="5"/>
      <c r="K9" s="5"/>
      <c r="L9" s="5"/>
      <c r="N9" s="7" t="s">
        <v>147</v>
      </c>
      <c r="O9" s="5"/>
      <c r="P9" s="5"/>
      <c r="Q9" s="5"/>
      <c r="R9" s="5"/>
      <c r="S9" s="7" t="s">
        <v>148</v>
      </c>
      <c r="T9" s="5"/>
      <c r="U9" s="5"/>
      <c r="V9" s="5"/>
      <c r="W9" s="5"/>
    </row>
    <row r="10" spans="1:23" x14ac:dyDescent="0.25">
      <c r="A10" t="s">
        <v>10</v>
      </c>
      <c r="B10" t="s">
        <v>11</v>
      </c>
      <c r="C10" t="s">
        <v>12</v>
      </c>
      <c r="D10" t="s">
        <v>13</v>
      </c>
      <c r="E10" t="s">
        <v>14</v>
      </c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N10" s="5" t="s">
        <v>10</v>
      </c>
      <c r="O10" s="5" t="s">
        <v>11</v>
      </c>
      <c r="P10" s="5" t="s">
        <v>12</v>
      </c>
      <c r="Q10" s="5" t="s">
        <v>13</v>
      </c>
      <c r="R10" s="5" t="s">
        <v>14</v>
      </c>
      <c r="S10" s="5" t="s">
        <v>10</v>
      </c>
      <c r="T10" s="5" t="s">
        <v>11</v>
      </c>
      <c r="U10" s="5" t="s">
        <v>12</v>
      </c>
      <c r="V10" s="5" t="s">
        <v>13</v>
      </c>
      <c r="W10" s="5" t="s">
        <v>14</v>
      </c>
    </row>
    <row r="11" spans="1:23" x14ac:dyDescent="0.25">
      <c r="A11" t="s">
        <v>15</v>
      </c>
      <c r="B11">
        <v>183</v>
      </c>
      <c r="C11">
        <v>917</v>
      </c>
      <c r="D11">
        <v>1009</v>
      </c>
      <c r="H11" s="5" t="s">
        <v>15</v>
      </c>
      <c r="I11" s="5"/>
      <c r="J11" s="5"/>
      <c r="K11" s="5"/>
      <c r="L11" s="5"/>
      <c r="N11" s="5" t="s">
        <v>15</v>
      </c>
      <c r="O11" s="5"/>
      <c r="P11" s="5"/>
      <c r="Q11" s="5"/>
      <c r="R11" s="5"/>
      <c r="S11" s="5" t="s">
        <v>15</v>
      </c>
      <c r="T11" s="5"/>
      <c r="U11" s="5"/>
      <c r="V11" s="5"/>
      <c r="W11" s="5"/>
    </row>
    <row r="12" spans="1:23" x14ac:dyDescent="0.25">
      <c r="A12" t="s">
        <v>16</v>
      </c>
      <c r="B12">
        <v>474</v>
      </c>
      <c r="C12">
        <v>1328</v>
      </c>
      <c r="D12">
        <v>948</v>
      </c>
      <c r="H12" s="5" t="s">
        <v>16</v>
      </c>
      <c r="I12" s="5"/>
      <c r="J12" s="5"/>
      <c r="K12" s="5"/>
      <c r="L12" s="5"/>
      <c r="N12" s="5" t="s">
        <v>16</v>
      </c>
      <c r="O12" s="5"/>
      <c r="P12" s="5"/>
      <c r="Q12" s="5"/>
      <c r="R12" s="5"/>
      <c r="S12" s="5" t="s">
        <v>16</v>
      </c>
      <c r="T12" s="5"/>
      <c r="U12" s="5"/>
      <c r="V12" s="5"/>
      <c r="W12" s="5"/>
    </row>
    <row r="13" spans="1:23" x14ac:dyDescent="0.25">
      <c r="A13" t="s">
        <v>153</v>
      </c>
      <c r="B13">
        <v>2950</v>
      </c>
      <c r="C13">
        <v>5170</v>
      </c>
      <c r="D13">
        <v>2278</v>
      </c>
      <c r="G13" s="5"/>
      <c r="H13" s="5" t="s">
        <v>153</v>
      </c>
      <c r="I13" s="5"/>
      <c r="J13" s="5"/>
      <c r="K13" s="5"/>
      <c r="L13" s="5"/>
      <c r="M13" s="5"/>
      <c r="N13" s="5" t="s">
        <v>153</v>
      </c>
      <c r="O13" s="5"/>
      <c r="P13" s="5"/>
      <c r="Q13" s="5"/>
      <c r="R13" s="5"/>
      <c r="S13" s="5" t="s">
        <v>153</v>
      </c>
      <c r="T13" s="5"/>
      <c r="U13" s="5"/>
      <c r="V13" s="5"/>
      <c r="W13" s="5"/>
    </row>
    <row r="14" spans="1:23" x14ac:dyDescent="0.25">
      <c r="A14" t="s">
        <v>18</v>
      </c>
      <c r="B14">
        <v>2487</v>
      </c>
      <c r="C14">
        <v>4569</v>
      </c>
      <c r="D14">
        <v>863</v>
      </c>
      <c r="H14" s="5" t="s">
        <v>18</v>
      </c>
      <c r="I14" s="5"/>
      <c r="J14" s="5"/>
      <c r="K14" s="5"/>
      <c r="L14" s="5"/>
      <c r="N14" s="5" t="s">
        <v>18</v>
      </c>
      <c r="O14" s="5"/>
      <c r="P14" s="5"/>
      <c r="Q14" s="5"/>
      <c r="R14" s="5"/>
      <c r="S14" s="5" t="s">
        <v>18</v>
      </c>
      <c r="T14" s="5"/>
      <c r="U14" s="5"/>
      <c r="V14" s="5"/>
      <c r="W14" s="5"/>
    </row>
    <row r="15" spans="1:23" x14ac:dyDescent="0.25">
      <c r="A15" t="s">
        <v>14</v>
      </c>
      <c r="H15" s="5" t="s">
        <v>14</v>
      </c>
      <c r="I15" s="5"/>
      <c r="J15" s="5"/>
      <c r="K15" s="5"/>
      <c r="L15" s="5"/>
      <c r="N15" s="5" t="s">
        <v>14</v>
      </c>
      <c r="O15" s="5"/>
      <c r="P15" s="5"/>
      <c r="Q15" s="5"/>
      <c r="R15" s="5"/>
      <c r="S15" s="5" t="s">
        <v>14</v>
      </c>
      <c r="T15" s="5"/>
      <c r="U15" s="5"/>
      <c r="V15" s="5"/>
      <c r="W15" s="5"/>
    </row>
    <row r="16" spans="1:23" x14ac:dyDescent="0.25">
      <c r="H16" s="5"/>
      <c r="I16" s="5"/>
      <c r="J16" s="5"/>
      <c r="K16" s="5"/>
      <c r="L16" s="5"/>
    </row>
    <row r="17" spans="1:20" x14ac:dyDescent="0.25">
      <c r="A17" s="1" t="s">
        <v>144</v>
      </c>
      <c r="H17" s="7" t="s">
        <v>144</v>
      </c>
      <c r="I17" s="5"/>
      <c r="J17" s="5"/>
      <c r="K17" s="5"/>
      <c r="L17" s="5"/>
      <c r="N17" s="7" t="s">
        <v>150</v>
      </c>
    </row>
    <row r="18" spans="1:20" x14ac:dyDescent="0.25">
      <c r="H18" s="7" t="s">
        <v>146</v>
      </c>
      <c r="I18" s="5"/>
      <c r="J18" s="5"/>
      <c r="K18" s="5"/>
      <c r="L18" s="5"/>
    </row>
    <row r="19" spans="1:20" x14ac:dyDescent="0.25">
      <c r="A19" t="s">
        <v>10</v>
      </c>
      <c r="B19" t="s">
        <v>11</v>
      </c>
      <c r="C19" t="s">
        <v>12</v>
      </c>
      <c r="D19" t="s">
        <v>13</v>
      </c>
      <c r="E19" t="s">
        <v>14</v>
      </c>
      <c r="H19" s="5" t="s">
        <v>10</v>
      </c>
      <c r="I19" s="5" t="s">
        <v>11</v>
      </c>
      <c r="J19" s="5" t="s">
        <v>12</v>
      </c>
      <c r="K19" s="5" t="s">
        <v>13</v>
      </c>
      <c r="L19" s="5" t="s">
        <v>14</v>
      </c>
    </row>
    <row r="20" spans="1:20" x14ac:dyDescent="0.25">
      <c r="A20" t="s">
        <v>15</v>
      </c>
      <c r="B20">
        <v>2</v>
      </c>
      <c r="C20">
        <v>10</v>
      </c>
      <c r="D20">
        <v>11</v>
      </c>
      <c r="H20" s="5" t="s">
        <v>15</v>
      </c>
      <c r="I20" s="5"/>
      <c r="J20" s="5"/>
      <c r="K20" s="5"/>
      <c r="L20" s="5"/>
    </row>
    <row r="21" spans="1:20" x14ac:dyDescent="0.25">
      <c r="A21" t="s">
        <v>16</v>
      </c>
      <c r="B21">
        <v>10</v>
      </c>
      <c r="C21">
        <v>28</v>
      </c>
      <c r="D21">
        <v>20</v>
      </c>
      <c r="H21" s="5" t="s">
        <v>16</v>
      </c>
      <c r="I21" s="5"/>
      <c r="J21" s="5"/>
      <c r="K21" s="5"/>
      <c r="L21" s="5"/>
    </row>
    <row r="22" spans="1:20" x14ac:dyDescent="0.25">
      <c r="A22" t="s">
        <v>153</v>
      </c>
      <c r="B22">
        <v>101</v>
      </c>
      <c r="C22">
        <v>177</v>
      </c>
      <c r="D22">
        <v>78</v>
      </c>
      <c r="H22" s="5" t="s">
        <v>153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5">
      <c r="A23" t="s">
        <v>18</v>
      </c>
      <c r="B23">
        <v>98</v>
      </c>
      <c r="C23">
        <v>180</v>
      </c>
      <c r="D23">
        <v>34</v>
      </c>
      <c r="H23" s="5" t="s">
        <v>18</v>
      </c>
      <c r="I23" s="5"/>
      <c r="J23" s="5"/>
      <c r="K23" s="5"/>
      <c r="L23" s="5"/>
    </row>
    <row r="24" spans="1:20" x14ac:dyDescent="0.25">
      <c r="A24" t="s">
        <v>14</v>
      </c>
      <c r="H24" s="5" t="s">
        <v>14</v>
      </c>
      <c r="I24" s="5"/>
      <c r="J24" s="5"/>
      <c r="K24" s="5"/>
      <c r="L24" s="5"/>
    </row>
    <row r="26" spans="1:20" x14ac:dyDescent="0.25">
      <c r="A26" s="1" t="s">
        <v>21</v>
      </c>
      <c r="H26" s="7" t="s">
        <v>151</v>
      </c>
      <c r="I26" s="5"/>
      <c r="J26" s="5"/>
      <c r="K26" s="5"/>
    </row>
    <row r="27" spans="1:20" x14ac:dyDescent="0.25">
      <c r="H27" s="7" t="s">
        <v>152</v>
      </c>
      <c r="I27" s="5"/>
      <c r="J27" s="5"/>
      <c r="K27" s="5"/>
    </row>
    <row r="28" spans="1:20" x14ac:dyDescent="0.25">
      <c r="A28" t="s">
        <v>22</v>
      </c>
      <c r="B28">
        <v>1</v>
      </c>
      <c r="C28">
        <v>2</v>
      </c>
      <c r="D28" t="s">
        <v>14</v>
      </c>
      <c r="H28" s="5" t="s">
        <v>22</v>
      </c>
      <c r="I28" s="5"/>
      <c r="J28" s="5"/>
      <c r="K28" s="5" t="s">
        <v>14</v>
      </c>
    </row>
    <row r="29" spans="1:20" x14ac:dyDescent="0.25">
      <c r="A29" t="s">
        <v>23</v>
      </c>
      <c r="B29">
        <v>5</v>
      </c>
      <c r="C29">
        <v>7</v>
      </c>
      <c r="H29" s="5" t="s">
        <v>23</v>
      </c>
      <c r="I29" s="5"/>
      <c r="J29" s="5"/>
      <c r="K29" s="5"/>
    </row>
    <row r="30" spans="1:20" x14ac:dyDescent="0.25">
      <c r="A30" t="s">
        <v>24</v>
      </c>
      <c r="B30">
        <v>7</v>
      </c>
      <c r="C30">
        <v>5</v>
      </c>
      <c r="H30" s="5" t="s">
        <v>24</v>
      </c>
      <c r="I30" s="5"/>
      <c r="J30" s="5"/>
      <c r="K30" s="5"/>
    </row>
    <row r="31" spans="1:20" x14ac:dyDescent="0.25">
      <c r="A31" t="s">
        <v>25</v>
      </c>
      <c r="B31">
        <v>6</v>
      </c>
      <c r="C31">
        <v>11</v>
      </c>
      <c r="H31" s="5" t="s">
        <v>25</v>
      </c>
      <c r="I31" s="5"/>
      <c r="J31" s="5"/>
      <c r="K31" s="5"/>
    </row>
    <row r="32" spans="1:20" x14ac:dyDescent="0.25">
      <c r="A32" t="s">
        <v>14</v>
      </c>
      <c r="H32" s="5" t="s">
        <v>14</v>
      </c>
      <c r="I32" s="5"/>
      <c r="J32" s="5"/>
      <c r="K32" s="5"/>
    </row>
    <row r="34" spans="1:15" x14ac:dyDescent="0.25">
      <c r="A34" s="1" t="s">
        <v>26</v>
      </c>
    </row>
    <row r="36" spans="1:15" x14ac:dyDescent="0.25">
      <c r="A36" t="s">
        <v>22</v>
      </c>
      <c r="B36">
        <v>1</v>
      </c>
      <c r="C36">
        <v>2</v>
      </c>
      <c r="D36" t="s">
        <v>14</v>
      </c>
    </row>
    <row r="37" spans="1:15" x14ac:dyDescent="0.25">
      <c r="A37" t="s">
        <v>23</v>
      </c>
      <c r="B37">
        <v>200</v>
      </c>
      <c r="C37">
        <v>300</v>
      </c>
    </row>
    <row r="38" spans="1:15" x14ac:dyDescent="0.25">
      <c r="A38" t="s">
        <v>24</v>
      </c>
      <c r="B38">
        <v>600</v>
      </c>
      <c r="C38">
        <v>400</v>
      </c>
    </row>
    <row r="39" spans="1:15" x14ac:dyDescent="0.25">
      <c r="A39" t="s">
        <v>25</v>
      </c>
      <c r="B39">
        <v>100</v>
      </c>
      <c r="C39">
        <v>200</v>
      </c>
    </row>
    <row r="40" spans="1:15" x14ac:dyDescent="0.25">
      <c r="A40" t="s">
        <v>14</v>
      </c>
    </row>
    <row r="42" spans="1:15" x14ac:dyDescent="0.25">
      <c r="A42" s="1" t="s">
        <v>27</v>
      </c>
      <c r="H42" s="7" t="s">
        <v>27</v>
      </c>
      <c r="I42" s="5"/>
      <c r="J42" s="5"/>
      <c r="K42" s="5"/>
      <c r="L42" s="5"/>
      <c r="O42" s="7" t="s">
        <v>156</v>
      </c>
    </row>
    <row r="43" spans="1:15" x14ac:dyDescent="0.25">
      <c r="H43" s="5"/>
      <c r="I43" s="5"/>
      <c r="J43" s="5"/>
      <c r="K43" s="5"/>
      <c r="L43" s="5"/>
      <c r="O43" s="5"/>
    </row>
    <row r="44" spans="1:15" x14ac:dyDescent="0.25">
      <c r="A44" t="s">
        <v>6</v>
      </c>
      <c r="B44" t="s">
        <v>28</v>
      </c>
      <c r="C44" t="s">
        <v>29</v>
      </c>
      <c r="D44" s="5" t="s">
        <v>30</v>
      </c>
      <c r="E44" s="5" t="s">
        <v>31</v>
      </c>
      <c r="H44" s="5" t="s">
        <v>6</v>
      </c>
      <c r="I44" s="5" t="s">
        <v>28</v>
      </c>
      <c r="J44" s="5" t="s">
        <v>154</v>
      </c>
      <c r="K44" s="5" t="s">
        <v>155</v>
      </c>
      <c r="L44" s="5" t="s">
        <v>31</v>
      </c>
      <c r="O44" s="5" t="s">
        <v>157</v>
      </c>
    </row>
    <row r="45" spans="1:15" x14ac:dyDescent="0.25">
      <c r="A45">
        <v>2005</v>
      </c>
      <c r="B45">
        <v>0</v>
      </c>
      <c r="C45">
        <v>1.65</v>
      </c>
      <c r="D45" s="5"/>
      <c r="E45" s="5"/>
      <c r="H45" s="5">
        <v>2005</v>
      </c>
      <c r="I45" s="5">
        <v>0</v>
      </c>
      <c r="J45" s="5"/>
      <c r="K45" s="5"/>
      <c r="L45" s="5"/>
      <c r="O45" s="5" t="s">
        <v>158</v>
      </c>
    </row>
    <row r="46" spans="1:15" x14ac:dyDescent="0.25">
      <c r="A46">
        <v>2006</v>
      </c>
      <c r="B46">
        <v>1</v>
      </c>
      <c r="C46">
        <v>1.68</v>
      </c>
      <c r="D46" s="5"/>
      <c r="E46" s="5"/>
      <c r="H46" s="5">
        <v>2006</v>
      </c>
      <c r="I46" s="5">
        <v>1</v>
      </c>
      <c r="J46" s="5"/>
      <c r="K46" s="5"/>
      <c r="L46" s="5"/>
    </row>
    <row r="47" spans="1:15" x14ac:dyDescent="0.25">
      <c r="A47">
        <v>2007</v>
      </c>
      <c r="C47">
        <v>1.55</v>
      </c>
      <c r="D47" s="5"/>
      <c r="E47" s="5"/>
      <c r="H47" s="5">
        <v>2007</v>
      </c>
      <c r="I47" s="5"/>
      <c r="J47" s="5"/>
      <c r="K47" s="5"/>
      <c r="L47" s="5"/>
    </row>
    <row r="48" spans="1:15" x14ac:dyDescent="0.25">
      <c r="A48">
        <v>2008</v>
      </c>
      <c r="C48">
        <v>1.65</v>
      </c>
      <c r="D48" s="5"/>
      <c r="E48" s="5"/>
      <c r="H48" s="5">
        <v>2008</v>
      </c>
      <c r="I48" s="5"/>
      <c r="J48" s="5"/>
      <c r="K48" s="5"/>
      <c r="L48" s="5"/>
    </row>
    <row r="49" spans="1:15" x14ac:dyDescent="0.25">
      <c r="A49">
        <v>2009</v>
      </c>
      <c r="C49">
        <v>2.1</v>
      </c>
      <c r="D49" s="5"/>
      <c r="E49" s="5"/>
      <c r="H49" s="5">
        <v>2009</v>
      </c>
      <c r="I49" s="5"/>
      <c r="J49" s="5"/>
      <c r="K49" s="5"/>
      <c r="L49" s="5"/>
    </row>
    <row r="51" spans="1:15" x14ac:dyDescent="0.25">
      <c r="A51" s="1" t="s">
        <v>35</v>
      </c>
      <c r="H51" s="7" t="s">
        <v>159</v>
      </c>
      <c r="I51" s="5"/>
      <c r="J51" s="5"/>
      <c r="K51" s="5"/>
      <c r="L51" s="5"/>
    </row>
    <row r="52" spans="1:15" x14ac:dyDescent="0.25">
      <c r="H52" s="5"/>
      <c r="I52" s="5"/>
      <c r="J52" s="5"/>
      <c r="K52" s="5"/>
      <c r="L52" s="5"/>
    </row>
    <row r="53" spans="1:15" x14ac:dyDescent="0.25">
      <c r="B53">
        <v>2005</v>
      </c>
      <c r="C53">
        <v>2006</v>
      </c>
      <c r="D53">
        <v>2007</v>
      </c>
      <c r="H53" s="5"/>
      <c r="I53" s="5" t="s">
        <v>163</v>
      </c>
      <c r="J53" s="5" t="s">
        <v>164</v>
      </c>
      <c r="K53" s="5" t="s">
        <v>165</v>
      </c>
      <c r="L53" s="5" t="s">
        <v>166</v>
      </c>
      <c r="M53" s="5" t="s">
        <v>167</v>
      </c>
      <c r="N53" s="5" t="s">
        <v>168</v>
      </c>
      <c r="O53" s="5" t="s">
        <v>169</v>
      </c>
    </row>
    <row r="54" spans="1:15" x14ac:dyDescent="0.25">
      <c r="A54" t="s">
        <v>32</v>
      </c>
      <c r="B54">
        <v>1.5</v>
      </c>
      <c r="C54">
        <v>1.8</v>
      </c>
      <c r="D54">
        <v>1.9</v>
      </c>
      <c r="H54" s="5" t="s">
        <v>160</v>
      </c>
      <c r="I54" s="5"/>
      <c r="J54" s="5"/>
      <c r="K54" s="5"/>
      <c r="L54" s="5"/>
    </row>
    <row r="55" spans="1:15" x14ac:dyDescent="0.25">
      <c r="A55" t="s">
        <v>33</v>
      </c>
      <c r="B55">
        <v>6.3</v>
      </c>
      <c r="C55">
        <v>6.5</v>
      </c>
      <c r="D55">
        <v>7</v>
      </c>
      <c r="H55" s="5" t="s">
        <v>161</v>
      </c>
      <c r="I55" s="5"/>
      <c r="J55" s="5"/>
      <c r="K55" s="5"/>
      <c r="L55" s="5"/>
    </row>
    <row r="56" spans="1:15" x14ac:dyDescent="0.25">
      <c r="A56" t="s">
        <v>34</v>
      </c>
      <c r="B56">
        <v>3.5</v>
      </c>
      <c r="C56">
        <v>3.8</v>
      </c>
      <c r="D56">
        <v>4.2</v>
      </c>
      <c r="H56" s="5" t="s">
        <v>162</v>
      </c>
      <c r="I56" s="5"/>
      <c r="J56" s="5"/>
      <c r="K56" s="5"/>
      <c r="L56" s="5"/>
    </row>
    <row r="57" spans="1:15" x14ac:dyDescent="0.25">
      <c r="H57" s="5" t="s">
        <v>14</v>
      </c>
      <c r="I57" s="5"/>
      <c r="J57" s="5"/>
      <c r="K57" s="5"/>
      <c r="L57" s="5"/>
    </row>
    <row r="58" spans="1:15" x14ac:dyDescent="0.25">
      <c r="A58" s="1" t="s">
        <v>36</v>
      </c>
      <c r="H58" s="5"/>
      <c r="I58" s="5"/>
      <c r="J58" s="5"/>
      <c r="K58" s="5"/>
      <c r="L58" s="5"/>
    </row>
    <row r="60" spans="1:15" x14ac:dyDescent="0.25">
      <c r="B60">
        <v>2005</v>
      </c>
      <c r="C60">
        <v>2006</v>
      </c>
      <c r="D60">
        <v>2007</v>
      </c>
    </row>
    <row r="61" spans="1:15" x14ac:dyDescent="0.25">
      <c r="A61" t="s">
        <v>32</v>
      </c>
      <c r="B61">
        <v>11</v>
      </c>
      <c r="C61">
        <v>7.5</v>
      </c>
      <c r="D61">
        <v>4</v>
      </c>
    </row>
    <row r="62" spans="1:15" x14ac:dyDescent="0.25">
      <c r="A62" t="s">
        <v>33</v>
      </c>
      <c r="B62">
        <v>10</v>
      </c>
      <c r="C62">
        <v>8</v>
      </c>
      <c r="D62">
        <v>6</v>
      </c>
    </row>
    <row r="63" spans="1:15" x14ac:dyDescent="0.25">
      <c r="A63" t="s">
        <v>34</v>
      </c>
      <c r="B63">
        <v>12</v>
      </c>
      <c r="C63">
        <v>10</v>
      </c>
      <c r="D63">
        <v>6.5</v>
      </c>
    </row>
    <row r="66" spans="1:5" x14ac:dyDescent="0.25">
      <c r="A66" s="1" t="s">
        <v>37</v>
      </c>
    </row>
    <row r="68" spans="1:5" x14ac:dyDescent="0.25">
      <c r="A68" t="s">
        <v>38</v>
      </c>
      <c r="B68" t="s">
        <v>39</v>
      </c>
      <c r="C68" t="s">
        <v>40</v>
      </c>
      <c r="D68" t="s">
        <v>41</v>
      </c>
      <c r="E68" t="s">
        <v>42</v>
      </c>
    </row>
    <row r="69" spans="1:5" x14ac:dyDescent="0.25">
      <c r="A69">
        <v>2009</v>
      </c>
      <c r="B69" t="s">
        <v>43</v>
      </c>
      <c r="C69">
        <v>102.3</v>
      </c>
      <c r="D69">
        <v>99.4</v>
      </c>
      <c r="E69">
        <v>121.7</v>
      </c>
    </row>
    <row r="70" spans="1:5" x14ac:dyDescent="0.25">
      <c r="A70">
        <v>2009</v>
      </c>
      <c r="B70" t="s">
        <v>44</v>
      </c>
      <c r="C70">
        <v>105.1</v>
      </c>
      <c r="D70">
        <v>101.5</v>
      </c>
      <c r="E70">
        <v>129.4</v>
      </c>
    </row>
    <row r="71" spans="1:5" x14ac:dyDescent="0.25">
      <c r="A71">
        <v>2009</v>
      </c>
      <c r="B71" t="s">
        <v>45</v>
      </c>
      <c r="C71">
        <v>121.7</v>
      </c>
      <c r="D71">
        <v>118.4</v>
      </c>
      <c r="E71">
        <v>143.69999999999999</v>
      </c>
    </row>
    <row r="72" spans="1:5" x14ac:dyDescent="0.25">
      <c r="A72">
        <v>2009</v>
      </c>
      <c r="B72" t="s">
        <v>46</v>
      </c>
      <c r="C72">
        <v>115.9</v>
      </c>
      <c r="D72">
        <v>112.4</v>
      </c>
      <c r="E72">
        <v>139.6</v>
      </c>
    </row>
    <row r="73" spans="1:5" x14ac:dyDescent="0.25">
      <c r="A73">
        <v>2009</v>
      </c>
      <c r="B73" t="s">
        <v>47</v>
      </c>
      <c r="C73">
        <v>115.3</v>
      </c>
      <c r="D73">
        <v>111.2</v>
      </c>
      <c r="E73">
        <v>142.6</v>
      </c>
    </row>
    <row r="74" spans="1:5" x14ac:dyDescent="0.25">
      <c r="A74">
        <v>2009</v>
      </c>
      <c r="B74" t="s">
        <v>48</v>
      </c>
      <c r="C74">
        <v>123.6</v>
      </c>
      <c r="D74">
        <v>119.9</v>
      </c>
      <c r="E74">
        <v>148.30000000000001</v>
      </c>
    </row>
    <row r="75" spans="1:5" x14ac:dyDescent="0.25">
      <c r="A75">
        <v>2009</v>
      </c>
      <c r="B75" t="s">
        <v>49</v>
      </c>
      <c r="C75">
        <v>121.9</v>
      </c>
      <c r="D75">
        <v>118.3</v>
      </c>
      <c r="E75">
        <v>146</v>
      </c>
    </row>
    <row r="76" spans="1:5" x14ac:dyDescent="0.25">
      <c r="A76">
        <v>2009</v>
      </c>
      <c r="B76" t="s">
        <v>50</v>
      </c>
      <c r="C76">
        <v>102.4</v>
      </c>
      <c r="D76">
        <v>98.9</v>
      </c>
      <c r="E76">
        <v>126</v>
      </c>
    </row>
    <row r="77" spans="1:5" x14ac:dyDescent="0.25">
      <c r="A77">
        <v>2009</v>
      </c>
      <c r="B77" t="s">
        <v>51</v>
      </c>
      <c r="C77">
        <v>125.2</v>
      </c>
      <c r="D77">
        <v>119.5</v>
      </c>
      <c r="E77">
        <v>163.19999999999999</v>
      </c>
    </row>
    <row r="78" spans="1:5" x14ac:dyDescent="0.25">
      <c r="A78">
        <v>2009</v>
      </c>
      <c r="B78" t="s">
        <v>52</v>
      </c>
      <c r="C78">
        <v>124.9</v>
      </c>
      <c r="D78">
        <v>118.7</v>
      </c>
      <c r="E78">
        <v>166.3</v>
      </c>
    </row>
    <row r="79" spans="1:5" x14ac:dyDescent="0.25">
      <c r="A79">
        <v>2009</v>
      </c>
      <c r="B79" t="s">
        <v>53</v>
      </c>
      <c r="C79">
        <v>120.7</v>
      </c>
      <c r="D79">
        <v>116.3</v>
      </c>
      <c r="E79">
        <v>150.30000000000001</v>
      </c>
    </row>
    <row r="80" spans="1:5" x14ac:dyDescent="0.25">
      <c r="A80">
        <v>2009</v>
      </c>
      <c r="B80" t="s">
        <v>54</v>
      </c>
      <c r="C80">
        <v>126.4</v>
      </c>
      <c r="D80">
        <v>124.3</v>
      </c>
      <c r="E80">
        <v>140.5</v>
      </c>
    </row>
    <row r="81" spans="1:5" x14ac:dyDescent="0.25">
      <c r="A81">
        <v>2010</v>
      </c>
      <c r="B81" t="s">
        <v>43</v>
      </c>
      <c r="C81">
        <v>97.6</v>
      </c>
      <c r="D81">
        <v>94.2</v>
      </c>
      <c r="E81">
        <v>120.4</v>
      </c>
    </row>
    <row r="82" spans="1:5" x14ac:dyDescent="0.25">
      <c r="A82">
        <v>2010</v>
      </c>
      <c r="B82" t="s">
        <v>44</v>
      </c>
      <c r="C82">
        <v>106</v>
      </c>
      <c r="D82">
        <v>101.6</v>
      </c>
      <c r="E82">
        <v>135.80000000000001</v>
      </c>
    </row>
    <row r="83" spans="1:5" x14ac:dyDescent="0.25">
      <c r="A83">
        <v>2010</v>
      </c>
      <c r="B83" t="s">
        <v>45</v>
      </c>
      <c r="C83">
        <v>128.80000000000001</v>
      </c>
      <c r="D83">
        <v>124.5</v>
      </c>
      <c r="E83">
        <v>157.6</v>
      </c>
    </row>
    <row r="84" spans="1:5" x14ac:dyDescent="0.25">
      <c r="A84">
        <v>2010</v>
      </c>
      <c r="B84" t="s">
        <v>46</v>
      </c>
      <c r="C84">
        <v>113.6</v>
      </c>
      <c r="D84">
        <v>109.2</v>
      </c>
      <c r="E84">
        <v>143.30000000000001</v>
      </c>
    </row>
    <row r="86" spans="1:5" x14ac:dyDescent="0.25">
      <c r="A86" s="1" t="s">
        <v>64</v>
      </c>
    </row>
    <row r="88" spans="1:5" x14ac:dyDescent="0.25">
      <c r="A88" t="s">
        <v>55</v>
      </c>
      <c r="B88">
        <v>2007</v>
      </c>
      <c r="C88">
        <v>2008</v>
      </c>
      <c r="D88">
        <v>2009</v>
      </c>
      <c r="E88">
        <v>2010</v>
      </c>
    </row>
    <row r="89" spans="1:5" x14ac:dyDescent="0.25">
      <c r="A89" t="s">
        <v>56</v>
      </c>
      <c r="B89">
        <v>7303</v>
      </c>
      <c r="C89">
        <v>7182</v>
      </c>
      <c r="D89">
        <v>6972</v>
      </c>
      <c r="E89">
        <v>6810</v>
      </c>
    </row>
    <row r="90" spans="1:5" x14ac:dyDescent="0.25">
      <c r="A90" t="s">
        <v>58</v>
      </c>
      <c r="B90">
        <v>5495</v>
      </c>
      <c r="C90">
        <v>5524</v>
      </c>
      <c r="D90">
        <v>5011</v>
      </c>
      <c r="E90">
        <v>4952</v>
      </c>
    </row>
    <row r="91" spans="1:5" x14ac:dyDescent="0.25">
      <c r="A91" t="s">
        <v>57</v>
      </c>
      <c r="B91">
        <v>5718</v>
      </c>
      <c r="C91">
        <v>5819</v>
      </c>
      <c r="D91">
        <v>5896</v>
      </c>
      <c r="E91">
        <v>5912</v>
      </c>
    </row>
    <row r="92" spans="1:5" x14ac:dyDescent="0.25">
      <c r="A92" t="s">
        <v>59</v>
      </c>
      <c r="B92">
        <v>7653</v>
      </c>
      <c r="C92">
        <v>7770</v>
      </c>
      <c r="D92">
        <v>7845</v>
      </c>
      <c r="E92">
        <v>7958</v>
      </c>
    </row>
    <row r="93" spans="1:5" x14ac:dyDescent="0.25">
      <c r="A93" t="s">
        <v>60</v>
      </c>
      <c r="B93">
        <v>1512</v>
      </c>
      <c r="C93">
        <v>1569</v>
      </c>
      <c r="D93">
        <v>1826</v>
      </c>
      <c r="E93">
        <v>1877</v>
      </c>
    </row>
    <row r="94" spans="1:5" x14ac:dyDescent="0.25">
      <c r="A94" t="s">
        <v>61</v>
      </c>
      <c r="B94">
        <v>711</v>
      </c>
      <c r="C94">
        <v>715</v>
      </c>
      <c r="D94">
        <v>707</v>
      </c>
      <c r="E94">
        <v>703</v>
      </c>
    </row>
    <row r="95" spans="1:5" x14ac:dyDescent="0.25">
      <c r="A95" t="s">
        <v>62</v>
      </c>
      <c r="B95">
        <v>5785</v>
      </c>
      <c r="C95">
        <v>5944</v>
      </c>
      <c r="D95">
        <v>6106</v>
      </c>
      <c r="E95">
        <v>6253</v>
      </c>
    </row>
    <row r="96" spans="1:5" x14ac:dyDescent="0.25">
      <c r="A96" t="s">
        <v>63</v>
      </c>
      <c r="B96">
        <v>96</v>
      </c>
      <c r="C96">
        <v>110</v>
      </c>
      <c r="D96">
        <v>138</v>
      </c>
      <c r="E96">
        <v>127</v>
      </c>
    </row>
    <row r="97" spans="1:5" x14ac:dyDescent="0.25">
      <c r="A97" t="s">
        <v>14</v>
      </c>
    </row>
    <row r="99" spans="1:5" x14ac:dyDescent="0.25">
      <c r="A99" s="1" t="s">
        <v>65</v>
      </c>
    </row>
    <row r="101" spans="1:5" x14ac:dyDescent="0.25">
      <c r="A101" t="s">
        <v>55</v>
      </c>
      <c r="B101">
        <v>2007</v>
      </c>
      <c r="C101">
        <v>2008</v>
      </c>
      <c r="D101">
        <v>2009</v>
      </c>
      <c r="E101">
        <v>2010</v>
      </c>
    </row>
    <row r="102" spans="1:5" x14ac:dyDescent="0.25">
      <c r="A102" t="s">
        <v>56</v>
      </c>
      <c r="B102">
        <v>46513</v>
      </c>
      <c r="C102">
        <v>45801</v>
      </c>
      <c r="D102">
        <v>43713</v>
      </c>
      <c r="E102">
        <v>42974</v>
      </c>
    </row>
    <row r="103" spans="1:5" x14ac:dyDescent="0.25">
      <c r="A103" t="s">
        <v>58</v>
      </c>
      <c r="B103">
        <v>54112</v>
      </c>
      <c r="C103">
        <v>55244</v>
      </c>
      <c r="D103">
        <v>50332</v>
      </c>
      <c r="E103">
        <v>49871</v>
      </c>
    </row>
    <row r="104" spans="1:5" x14ac:dyDescent="0.25">
      <c r="A104" t="s">
        <v>57</v>
      </c>
      <c r="B104">
        <v>62253</v>
      </c>
      <c r="C104">
        <v>63962</v>
      </c>
      <c r="D104">
        <v>65070</v>
      </c>
      <c r="E104">
        <v>65044</v>
      </c>
    </row>
    <row r="105" spans="1:5" x14ac:dyDescent="0.25">
      <c r="A105" t="s">
        <v>59</v>
      </c>
      <c r="B105">
        <v>91394</v>
      </c>
      <c r="C105">
        <v>92275</v>
      </c>
      <c r="D105">
        <v>92470</v>
      </c>
      <c r="E105">
        <v>93169</v>
      </c>
    </row>
    <row r="106" spans="1:5" x14ac:dyDescent="0.25">
      <c r="A106" t="s">
        <v>60</v>
      </c>
      <c r="B106">
        <v>20033</v>
      </c>
      <c r="C106">
        <v>20822</v>
      </c>
      <c r="D106">
        <v>23993</v>
      </c>
      <c r="E106">
        <v>24681</v>
      </c>
    </row>
    <row r="107" spans="1:5" x14ac:dyDescent="0.25">
      <c r="A107" t="s">
        <v>61</v>
      </c>
      <c r="B107">
        <v>7286</v>
      </c>
      <c r="C107">
        <v>7354</v>
      </c>
      <c r="D107">
        <v>7323</v>
      </c>
      <c r="E107">
        <v>7364</v>
      </c>
    </row>
    <row r="108" spans="1:5" x14ac:dyDescent="0.25">
      <c r="A108" t="s">
        <v>62</v>
      </c>
      <c r="B108">
        <v>76604</v>
      </c>
      <c r="C108">
        <v>78728</v>
      </c>
      <c r="D108">
        <v>80388</v>
      </c>
      <c r="E108">
        <v>81854</v>
      </c>
    </row>
    <row r="109" spans="1:5" x14ac:dyDescent="0.25">
      <c r="A109" t="s">
        <v>63</v>
      </c>
      <c r="B109">
        <v>1797</v>
      </c>
      <c r="C109">
        <v>1797</v>
      </c>
      <c r="D109">
        <v>2084</v>
      </c>
      <c r="E109">
        <v>1601</v>
      </c>
    </row>
    <row r="110" spans="1:5" x14ac:dyDescent="0.25">
      <c r="A110" t="s">
        <v>14</v>
      </c>
    </row>
    <row r="112" spans="1:5" x14ac:dyDescent="0.25">
      <c r="A112" s="1" t="s">
        <v>66</v>
      </c>
    </row>
    <row r="114" spans="1:6" x14ac:dyDescent="0.25">
      <c r="B114">
        <v>1</v>
      </c>
      <c r="C114">
        <v>2</v>
      </c>
      <c r="D114">
        <v>3</v>
      </c>
      <c r="E114">
        <v>4</v>
      </c>
      <c r="F114" t="s">
        <v>67</v>
      </c>
    </row>
    <row r="115" spans="1:6" x14ac:dyDescent="0.25">
      <c r="A115">
        <v>1</v>
      </c>
      <c r="B115">
        <v>400</v>
      </c>
      <c r="C115">
        <v>50</v>
      </c>
      <c r="D115">
        <v>50</v>
      </c>
      <c r="E115">
        <v>0</v>
      </c>
    </row>
    <row r="116" spans="1:6" x14ac:dyDescent="0.25">
      <c r="A116">
        <v>2</v>
      </c>
      <c r="B116">
        <v>0</v>
      </c>
      <c r="C116">
        <v>270</v>
      </c>
      <c r="D116">
        <v>30</v>
      </c>
      <c r="E116">
        <v>0</v>
      </c>
    </row>
    <row r="117" spans="1:6" x14ac:dyDescent="0.25">
      <c r="A117">
        <v>3</v>
      </c>
      <c r="B117">
        <v>0</v>
      </c>
      <c r="C117">
        <v>0</v>
      </c>
      <c r="D117">
        <v>70</v>
      </c>
      <c r="E117">
        <v>30</v>
      </c>
    </row>
    <row r="118" spans="1:6" x14ac:dyDescent="0.25">
      <c r="A118">
        <v>4</v>
      </c>
      <c r="B118">
        <v>0</v>
      </c>
      <c r="C118">
        <v>0</v>
      </c>
      <c r="D118">
        <v>0</v>
      </c>
      <c r="E118">
        <v>25</v>
      </c>
    </row>
    <row r="119" spans="1:6" x14ac:dyDescent="0.25">
      <c r="A119" t="s">
        <v>68</v>
      </c>
    </row>
    <row r="121" spans="1:6" x14ac:dyDescent="0.25">
      <c r="A121" s="1" t="s">
        <v>69</v>
      </c>
    </row>
    <row r="123" spans="1:6" x14ac:dyDescent="0.25">
      <c r="A123" t="s">
        <v>6</v>
      </c>
      <c r="B123" t="s">
        <v>70</v>
      </c>
      <c r="C123" t="s">
        <v>71</v>
      </c>
      <c r="D123" t="s">
        <v>72</v>
      </c>
      <c r="E123" t="s">
        <v>73</v>
      </c>
    </row>
    <row r="124" spans="1:6" x14ac:dyDescent="0.25">
      <c r="A124">
        <v>2001</v>
      </c>
      <c r="B124">
        <v>8</v>
      </c>
      <c r="C124">
        <v>15</v>
      </c>
      <c r="D124">
        <v>253</v>
      </c>
    </row>
    <row r="125" spans="1:6" x14ac:dyDescent="0.25">
      <c r="A125">
        <v>2002</v>
      </c>
      <c r="B125">
        <v>12</v>
      </c>
      <c r="C125">
        <v>10</v>
      </c>
    </row>
    <row r="126" spans="1:6" x14ac:dyDescent="0.25">
      <c r="A126">
        <v>2003</v>
      </c>
      <c r="B126">
        <v>10</v>
      </c>
      <c r="C126">
        <v>15</v>
      </c>
    </row>
    <row r="127" spans="1:6" x14ac:dyDescent="0.25">
      <c r="A127">
        <v>2004</v>
      </c>
      <c r="B127">
        <v>11</v>
      </c>
      <c r="C127">
        <v>10</v>
      </c>
    </row>
    <row r="128" spans="1:6" x14ac:dyDescent="0.25">
      <c r="A128">
        <v>2005</v>
      </c>
      <c r="B128">
        <v>15</v>
      </c>
      <c r="C128">
        <v>10</v>
      </c>
    </row>
    <row r="129" spans="1:6" x14ac:dyDescent="0.25">
      <c r="A129">
        <v>2006</v>
      </c>
      <c r="B129">
        <v>15</v>
      </c>
      <c r="C129">
        <v>11</v>
      </c>
    </row>
    <row r="130" spans="1:6" x14ac:dyDescent="0.25">
      <c r="A130">
        <v>2007</v>
      </c>
      <c r="B130">
        <v>9</v>
      </c>
      <c r="C130">
        <v>9</v>
      </c>
    </row>
    <row r="131" spans="1:6" x14ac:dyDescent="0.25">
      <c r="A131">
        <v>2008</v>
      </c>
      <c r="B131">
        <v>9</v>
      </c>
      <c r="C131">
        <v>10</v>
      </c>
    </row>
    <row r="132" spans="1:6" x14ac:dyDescent="0.25">
      <c r="A132">
        <v>2009</v>
      </c>
      <c r="B132">
        <v>7</v>
      </c>
      <c r="C132">
        <v>8</v>
      </c>
    </row>
    <row r="133" spans="1:6" x14ac:dyDescent="0.25">
      <c r="A133">
        <v>2010</v>
      </c>
      <c r="B133">
        <v>6</v>
      </c>
      <c r="C133">
        <v>10</v>
      </c>
    </row>
    <row r="135" spans="1:6" x14ac:dyDescent="0.25">
      <c r="A135" s="1" t="s">
        <v>74</v>
      </c>
    </row>
    <row r="137" spans="1:6" x14ac:dyDescent="0.25">
      <c r="B137">
        <v>2005</v>
      </c>
      <c r="C137">
        <v>2006</v>
      </c>
      <c r="D137">
        <v>2007</v>
      </c>
      <c r="E137">
        <v>2008</v>
      </c>
      <c r="F137">
        <v>2009</v>
      </c>
    </row>
    <row r="138" spans="1:6" x14ac:dyDescent="0.25">
      <c r="A138" t="s">
        <v>75</v>
      </c>
      <c r="B138">
        <v>25</v>
      </c>
      <c r="C138">
        <v>26.08</v>
      </c>
      <c r="D138">
        <v>27.97</v>
      </c>
      <c r="E138">
        <v>30.3</v>
      </c>
      <c r="F138">
        <v>31.02</v>
      </c>
    </row>
    <row r="139" spans="1:6" x14ac:dyDescent="0.25">
      <c r="A139" t="s">
        <v>76</v>
      </c>
      <c r="B139">
        <v>100</v>
      </c>
      <c r="C139">
        <v>102.6</v>
      </c>
      <c r="D139">
        <v>107.3</v>
      </c>
      <c r="E139">
        <v>115</v>
      </c>
      <c r="F139">
        <v>116.6</v>
      </c>
    </row>
    <row r="140" spans="1:6" x14ac:dyDescent="0.25">
      <c r="A140" t="s">
        <v>77</v>
      </c>
    </row>
    <row r="141" spans="1:6" x14ac:dyDescent="0.25">
      <c r="A141" t="s">
        <v>78</v>
      </c>
    </row>
    <row r="142" spans="1:6" x14ac:dyDescent="0.25">
      <c r="A142" t="s">
        <v>79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46" workbookViewId="0">
      <selection activeCell="A28" sqref="A28"/>
    </sheetView>
  </sheetViews>
  <sheetFormatPr defaultRowHeight="15" x14ac:dyDescent="0.25"/>
  <sheetData>
    <row r="1" spans="1:3" x14ac:dyDescent="0.25">
      <c r="A1" s="1" t="s">
        <v>80</v>
      </c>
    </row>
    <row r="3" spans="1:3" x14ac:dyDescent="0.25">
      <c r="A3" t="s">
        <v>81</v>
      </c>
      <c r="B3" t="s">
        <v>82</v>
      </c>
      <c r="C3" t="s">
        <v>83</v>
      </c>
    </row>
    <row r="4" spans="1:3" x14ac:dyDescent="0.25">
      <c r="A4" t="s">
        <v>85</v>
      </c>
      <c r="B4">
        <v>3557.7</v>
      </c>
      <c r="C4">
        <v>29.61</v>
      </c>
    </row>
    <row r="5" spans="1:3" x14ac:dyDescent="0.25">
      <c r="A5" t="s">
        <v>86</v>
      </c>
      <c r="B5">
        <v>3296.4</v>
      </c>
      <c r="C5">
        <v>27.83</v>
      </c>
    </row>
    <row r="6" spans="1:3" x14ac:dyDescent="0.25">
      <c r="A6" t="s">
        <v>87</v>
      </c>
      <c r="B6">
        <v>3437.1</v>
      </c>
      <c r="C6">
        <v>28.39</v>
      </c>
    </row>
    <row r="7" spans="1:3" x14ac:dyDescent="0.25">
      <c r="A7" t="s">
        <v>88</v>
      </c>
      <c r="B7">
        <v>3336.6</v>
      </c>
      <c r="C7">
        <v>29.17</v>
      </c>
    </row>
    <row r="8" spans="1:3" x14ac:dyDescent="0.25">
      <c r="A8" t="s">
        <v>84</v>
      </c>
      <c r="B8">
        <v>3618</v>
      </c>
      <c r="C8">
        <v>30.17</v>
      </c>
    </row>
    <row r="9" spans="1:3" x14ac:dyDescent="0.25">
      <c r="A9" t="s">
        <v>89</v>
      </c>
      <c r="B9">
        <v>3376.8</v>
      </c>
      <c r="C9">
        <v>30.28</v>
      </c>
    </row>
    <row r="10" spans="1:3" x14ac:dyDescent="0.25">
      <c r="A10" t="s">
        <v>90</v>
      </c>
      <c r="B10">
        <v>3195.9</v>
      </c>
      <c r="C10">
        <v>28.06</v>
      </c>
    </row>
    <row r="11" spans="1:3" x14ac:dyDescent="0.25">
      <c r="A11" t="s">
        <v>91</v>
      </c>
      <c r="B11">
        <v>4060.2</v>
      </c>
      <c r="C11">
        <v>33.28</v>
      </c>
    </row>
    <row r="12" spans="1:3" x14ac:dyDescent="0.25">
      <c r="A12" t="s">
        <v>92</v>
      </c>
      <c r="B12">
        <v>3859.2</v>
      </c>
      <c r="C12">
        <v>29.28</v>
      </c>
    </row>
    <row r="13" spans="1:3" x14ac:dyDescent="0.25">
      <c r="A13" t="s">
        <v>93</v>
      </c>
      <c r="B13">
        <v>3658.2</v>
      </c>
      <c r="C13">
        <v>29.51</v>
      </c>
    </row>
    <row r="14" spans="1:3" x14ac:dyDescent="0.25">
      <c r="A14" t="s">
        <v>94</v>
      </c>
      <c r="B14">
        <v>3678.3</v>
      </c>
      <c r="C14">
        <v>31.28</v>
      </c>
    </row>
    <row r="15" spans="1:3" x14ac:dyDescent="0.25">
      <c r="A15" t="s">
        <v>95</v>
      </c>
      <c r="B15">
        <v>3825</v>
      </c>
      <c r="C15">
        <v>31.06</v>
      </c>
    </row>
    <row r="16" spans="1:3" x14ac:dyDescent="0.25">
      <c r="A16" t="s">
        <v>96</v>
      </c>
      <c r="B16">
        <v>3396.9</v>
      </c>
      <c r="C16">
        <v>29.83</v>
      </c>
    </row>
    <row r="17" spans="1:12" x14ac:dyDescent="0.25">
      <c r="A17" t="s">
        <v>97</v>
      </c>
      <c r="B17">
        <v>3497.4</v>
      </c>
      <c r="C17">
        <v>28.39</v>
      </c>
    </row>
    <row r="18" spans="1:12" x14ac:dyDescent="0.25">
      <c r="A18" t="s">
        <v>98</v>
      </c>
      <c r="B18">
        <v>3296.4</v>
      </c>
      <c r="C18">
        <v>28.17</v>
      </c>
    </row>
    <row r="19" spans="1:12" x14ac:dyDescent="0.25">
      <c r="A19" t="s">
        <v>99</v>
      </c>
      <c r="B19">
        <v>3638.1</v>
      </c>
      <c r="C19">
        <v>29.28</v>
      </c>
    </row>
    <row r="20" spans="1:12" x14ac:dyDescent="0.25">
      <c r="A20" t="s">
        <v>100</v>
      </c>
      <c r="B20">
        <v>3879.3</v>
      </c>
      <c r="C20">
        <v>31.06</v>
      </c>
    </row>
    <row r="21" spans="1:12" x14ac:dyDescent="0.25">
      <c r="A21" t="s">
        <v>101</v>
      </c>
      <c r="B21">
        <v>4502.3999999999996</v>
      </c>
      <c r="C21">
        <v>35.270000000000003</v>
      </c>
    </row>
    <row r="22" spans="1:12" x14ac:dyDescent="0.25">
      <c r="A22" t="s">
        <v>102</v>
      </c>
      <c r="B22">
        <v>3396.9</v>
      </c>
      <c r="C22">
        <v>27.28</v>
      </c>
    </row>
    <row r="23" spans="1:12" x14ac:dyDescent="0.25">
      <c r="A23" t="s">
        <v>103</v>
      </c>
      <c r="B23">
        <v>3457.2</v>
      </c>
      <c r="C23">
        <v>28.72</v>
      </c>
    </row>
    <row r="24" spans="1:12" x14ac:dyDescent="0.25">
      <c r="A24" t="s">
        <v>104</v>
      </c>
      <c r="B24">
        <v>3206</v>
      </c>
      <c r="C24">
        <v>27.56</v>
      </c>
    </row>
    <row r="25" spans="1:12" x14ac:dyDescent="0.25">
      <c r="A25" t="s">
        <v>105</v>
      </c>
      <c r="B25">
        <v>3356.7</v>
      </c>
      <c r="C25">
        <v>28.94</v>
      </c>
    </row>
    <row r="27" spans="1:12" x14ac:dyDescent="0.25">
      <c r="A27" s="1" t="s">
        <v>183</v>
      </c>
    </row>
    <row r="29" spans="1:12" x14ac:dyDescent="0.25">
      <c r="A29" t="s">
        <v>81</v>
      </c>
      <c r="B29" t="s">
        <v>82</v>
      </c>
      <c r="C29" t="s">
        <v>106</v>
      </c>
      <c r="D29" t="s">
        <v>107</v>
      </c>
      <c r="E29" t="s">
        <v>108</v>
      </c>
      <c r="F29" t="s">
        <v>109</v>
      </c>
      <c r="G29" t="s">
        <v>110</v>
      </c>
      <c r="H29" t="s">
        <v>111</v>
      </c>
      <c r="I29" t="s">
        <v>112</v>
      </c>
      <c r="J29" s="2" t="s">
        <v>113</v>
      </c>
      <c r="K29" s="2" t="s">
        <v>114</v>
      </c>
      <c r="L29" s="2" t="s">
        <v>14</v>
      </c>
    </row>
    <row r="30" spans="1:12" x14ac:dyDescent="0.25">
      <c r="A30" t="s">
        <v>85</v>
      </c>
      <c r="B30">
        <f t="shared" ref="B30:B51" si="0">B4/100</f>
        <v>35.576999999999998</v>
      </c>
      <c r="C30">
        <v>9.85</v>
      </c>
      <c r="D30">
        <v>2.34</v>
      </c>
      <c r="E30">
        <v>1.4</v>
      </c>
      <c r="F30">
        <v>0.85</v>
      </c>
      <c r="G30">
        <v>11.78</v>
      </c>
      <c r="H30">
        <v>1.66</v>
      </c>
      <c r="I30">
        <v>1.73</v>
      </c>
      <c r="J30" s="2">
        <f t="shared" ref="J30:J51" si="1">SUM(C30:E30)</f>
        <v>13.59</v>
      </c>
      <c r="K30" s="2">
        <f t="shared" ref="K30:K51" si="2">SUM(F30:I30)</f>
        <v>16.02</v>
      </c>
      <c r="L30" s="2">
        <f t="shared" ref="L30:L51" si="3">K30+J30</f>
        <v>29.61</v>
      </c>
    </row>
    <row r="31" spans="1:12" x14ac:dyDescent="0.25">
      <c r="A31" t="s">
        <v>86</v>
      </c>
      <c r="B31">
        <f t="shared" si="0"/>
        <v>32.963999999999999</v>
      </c>
      <c r="C31">
        <v>7.11</v>
      </c>
      <c r="D31">
        <v>2.2000000000000002</v>
      </c>
      <c r="E31">
        <v>1.4</v>
      </c>
      <c r="F31">
        <v>0.89</v>
      </c>
      <c r="G31">
        <v>13.44</v>
      </c>
      <c r="H31">
        <v>1.66</v>
      </c>
      <c r="I31">
        <v>1.1299999999999999</v>
      </c>
      <c r="J31" s="2">
        <f t="shared" si="1"/>
        <v>10.71</v>
      </c>
      <c r="K31" s="2">
        <f t="shared" si="2"/>
        <v>17.12</v>
      </c>
      <c r="L31" s="2">
        <f t="shared" si="3"/>
        <v>27.830000000000002</v>
      </c>
    </row>
    <row r="32" spans="1:12" x14ac:dyDescent="0.25">
      <c r="A32" t="s">
        <v>87</v>
      </c>
      <c r="B32">
        <f t="shared" si="0"/>
        <v>34.371000000000002</v>
      </c>
      <c r="C32">
        <v>7.7</v>
      </c>
      <c r="D32">
        <v>2.4</v>
      </c>
      <c r="E32">
        <v>1.4</v>
      </c>
      <c r="F32">
        <v>0.94</v>
      </c>
      <c r="G32">
        <v>12.43</v>
      </c>
      <c r="H32">
        <v>1.66</v>
      </c>
      <c r="I32">
        <v>1.86</v>
      </c>
      <c r="J32" s="2">
        <f t="shared" si="1"/>
        <v>11.5</v>
      </c>
      <c r="K32" s="2">
        <f t="shared" si="2"/>
        <v>16.89</v>
      </c>
      <c r="L32" s="2">
        <f t="shared" si="3"/>
        <v>28.39</v>
      </c>
    </row>
    <row r="33" spans="1:12" x14ac:dyDescent="0.25">
      <c r="A33" t="s">
        <v>88</v>
      </c>
      <c r="B33">
        <f t="shared" si="0"/>
        <v>33.366</v>
      </c>
      <c r="C33">
        <v>9.66</v>
      </c>
      <c r="D33">
        <v>1.88</v>
      </c>
      <c r="E33">
        <v>1.4</v>
      </c>
      <c r="F33">
        <v>0.83</v>
      </c>
      <c r="G33">
        <v>11.72</v>
      </c>
      <c r="H33">
        <v>1.66</v>
      </c>
      <c r="I33">
        <v>2.02</v>
      </c>
      <c r="J33" s="2">
        <f t="shared" si="1"/>
        <v>12.94</v>
      </c>
      <c r="K33" s="2">
        <f t="shared" si="2"/>
        <v>16.23</v>
      </c>
      <c r="L33" s="2">
        <f t="shared" si="3"/>
        <v>29.17</v>
      </c>
    </row>
    <row r="34" spans="1:12" x14ac:dyDescent="0.25">
      <c r="A34" t="s">
        <v>84</v>
      </c>
      <c r="B34">
        <f t="shared" si="0"/>
        <v>36.18</v>
      </c>
      <c r="C34">
        <v>6.61</v>
      </c>
      <c r="D34">
        <v>2.64</v>
      </c>
      <c r="E34">
        <v>1.4</v>
      </c>
      <c r="F34">
        <v>0.72</v>
      </c>
      <c r="G34">
        <v>9.4600000000000009</v>
      </c>
      <c r="H34">
        <v>1.66</v>
      </c>
      <c r="I34">
        <v>7.68</v>
      </c>
      <c r="J34" s="2">
        <f t="shared" si="1"/>
        <v>10.65</v>
      </c>
      <c r="K34" s="2">
        <f t="shared" si="2"/>
        <v>19.520000000000003</v>
      </c>
      <c r="L34" s="2">
        <f t="shared" si="3"/>
        <v>30.17</v>
      </c>
    </row>
    <row r="35" spans="1:12" x14ac:dyDescent="0.25">
      <c r="A35" t="s">
        <v>89</v>
      </c>
      <c r="B35">
        <f t="shared" si="0"/>
        <v>33.768000000000001</v>
      </c>
      <c r="C35">
        <v>3.87</v>
      </c>
      <c r="D35">
        <v>1.54</v>
      </c>
      <c r="E35">
        <v>1.4</v>
      </c>
      <c r="F35">
        <v>0.64</v>
      </c>
      <c r="G35">
        <v>8.06</v>
      </c>
      <c r="H35">
        <v>1.66</v>
      </c>
      <c r="I35">
        <v>13.11</v>
      </c>
      <c r="J35" s="2">
        <f t="shared" si="1"/>
        <v>6.8100000000000005</v>
      </c>
      <c r="K35" s="2">
        <f t="shared" si="2"/>
        <v>23.47</v>
      </c>
      <c r="L35" s="2">
        <f t="shared" si="3"/>
        <v>30.28</v>
      </c>
    </row>
    <row r="36" spans="1:12" x14ac:dyDescent="0.25">
      <c r="A36" t="s">
        <v>90</v>
      </c>
      <c r="B36">
        <f t="shared" si="0"/>
        <v>31.959</v>
      </c>
      <c r="C36">
        <v>4.87</v>
      </c>
      <c r="D36">
        <v>1.94</v>
      </c>
      <c r="E36">
        <v>1.4</v>
      </c>
      <c r="F36">
        <v>0.67</v>
      </c>
      <c r="G36">
        <v>8.7200000000000006</v>
      </c>
      <c r="H36">
        <v>1.66</v>
      </c>
      <c r="I36">
        <v>8.8000000000000007</v>
      </c>
      <c r="J36" s="2">
        <f t="shared" si="1"/>
        <v>8.2100000000000009</v>
      </c>
      <c r="K36" s="2">
        <f t="shared" si="2"/>
        <v>19.850000000000001</v>
      </c>
      <c r="L36" s="2">
        <f t="shared" si="3"/>
        <v>28.060000000000002</v>
      </c>
    </row>
    <row r="37" spans="1:12" x14ac:dyDescent="0.25">
      <c r="A37" t="s">
        <v>91</v>
      </c>
      <c r="B37">
        <f t="shared" si="0"/>
        <v>40.601999999999997</v>
      </c>
      <c r="C37">
        <v>5.31</v>
      </c>
      <c r="D37">
        <v>2.12</v>
      </c>
      <c r="E37">
        <v>1.4</v>
      </c>
      <c r="F37">
        <v>0.65</v>
      </c>
      <c r="G37">
        <v>8.92</v>
      </c>
      <c r="H37">
        <v>1.66</v>
      </c>
      <c r="I37">
        <v>13.21</v>
      </c>
      <c r="J37" s="2">
        <f t="shared" si="1"/>
        <v>8.83</v>
      </c>
      <c r="K37" s="2">
        <f t="shared" si="2"/>
        <v>24.44</v>
      </c>
      <c r="L37" s="2">
        <f t="shared" si="3"/>
        <v>33.270000000000003</v>
      </c>
    </row>
    <row r="38" spans="1:12" x14ac:dyDescent="0.25">
      <c r="A38" t="s">
        <v>92</v>
      </c>
      <c r="B38">
        <f t="shared" si="0"/>
        <v>38.591999999999999</v>
      </c>
      <c r="C38">
        <v>6.08</v>
      </c>
      <c r="D38">
        <v>2.44</v>
      </c>
      <c r="E38">
        <v>1.4</v>
      </c>
      <c r="F38">
        <v>0.69</v>
      </c>
      <c r="G38">
        <v>9.56</v>
      </c>
      <c r="H38">
        <v>1.66</v>
      </c>
      <c r="I38">
        <v>7.44</v>
      </c>
      <c r="J38" s="2">
        <f t="shared" si="1"/>
        <v>9.92</v>
      </c>
      <c r="K38" s="2">
        <f t="shared" si="2"/>
        <v>19.350000000000001</v>
      </c>
      <c r="L38" s="2">
        <f t="shared" si="3"/>
        <v>29.270000000000003</v>
      </c>
    </row>
    <row r="39" spans="1:12" x14ac:dyDescent="0.25">
      <c r="A39" t="s">
        <v>93</v>
      </c>
      <c r="B39">
        <f t="shared" si="0"/>
        <v>36.582000000000001</v>
      </c>
      <c r="C39">
        <v>8.0299999999999994</v>
      </c>
      <c r="D39">
        <v>3.22</v>
      </c>
      <c r="E39">
        <v>1.4</v>
      </c>
      <c r="F39">
        <v>0.69</v>
      </c>
      <c r="G39">
        <v>11.1</v>
      </c>
      <c r="H39">
        <v>1.66</v>
      </c>
      <c r="I39">
        <v>3.42</v>
      </c>
      <c r="J39" s="2">
        <f t="shared" si="1"/>
        <v>12.65</v>
      </c>
      <c r="K39" s="2">
        <f t="shared" si="2"/>
        <v>16.869999999999997</v>
      </c>
      <c r="L39" s="2">
        <f t="shared" si="3"/>
        <v>29.519999999999996</v>
      </c>
    </row>
    <row r="40" spans="1:12" x14ac:dyDescent="0.25">
      <c r="A40" t="s">
        <v>94</v>
      </c>
      <c r="B40">
        <f t="shared" si="0"/>
        <v>36.783000000000001</v>
      </c>
      <c r="C40">
        <v>8.9</v>
      </c>
      <c r="D40">
        <v>3.56</v>
      </c>
      <c r="E40">
        <v>1.4</v>
      </c>
      <c r="F40">
        <v>0.9</v>
      </c>
      <c r="G40">
        <v>11.92</v>
      </c>
      <c r="H40">
        <v>1.66</v>
      </c>
      <c r="I40">
        <v>2.93</v>
      </c>
      <c r="J40" s="2">
        <f t="shared" si="1"/>
        <v>13.860000000000001</v>
      </c>
      <c r="K40" s="2">
        <f t="shared" si="2"/>
        <v>17.41</v>
      </c>
      <c r="L40" s="2">
        <f t="shared" si="3"/>
        <v>31.270000000000003</v>
      </c>
    </row>
    <row r="41" spans="1:12" x14ac:dyDescent="0.25">
      <c r="A41" t="s">
        <v>95</v>
      </c>
      <c r="B41">
        <f t="shared" si="0"/>
        <v>38.25</v>
      </c>
      <c r="C41">
        <v>5.51</v>
      </c>
      <c r="D41">
        <v>2.21</v>
      </c>
      <c r="E41">
        <v>1.4</v>
      </c>
      <c r="F41">
        <v>0.69</v>
      </c>
      <c r="G41">
        <v>9.6999999999999993</v>
      </c>
      <c r="H41">
        <v>1.66</v>
      </c>
      <c r="I41">
        <v>9.89</v>
      </c>
      <c r="J41" s="2">
        <f t="shared" si="1"/>
        <v>9.1199999999999992</v>
      </c>
      <c r="K41" s="2">
        <f t="shared" si="2"/>
        <v>21.939999999999998</v>
      </c>
      <c r="L41" s="2">
        <f t="shared" si="3"/>
        <v>31.059999999999995</v>
      </c>
    </row>
    <row r="42" spans="1:12" x14ac:dyDescent="0.25">
      <c r="A42" t="s">
        <v>96</v>
      </c>
      <c r="B42">
        <f t="shared" si="0"/>
        <v>33.969000000000001</v>
      </c>
      <c r="C42">
        <v>7.71</v>
      </c>
      <c r="D42">
        <v>2.52</v>
      </c>
      <c r="E42">
        <v>1.4</v>
      </c>
      <c r="F42">
        <v>0.78</v>
      </c>
      <c r="G42">
        <v>9.67</v>
      </c>
      <c r="H42">
        <v>1.66</v>
      </c>
      <c r="I42">
        <v>6.09</v>
      </c>
      <c r="J42" s="2">
        <f t="shared" si="1"/>
        <v>11.63</v>
      </c>
      <c r="K42" s="2">
        <f t="shared" si="2"/>
        <v>18.2</v>
      </c>
      <c r="L42" s="2">
        <f t="shared" si="3"/>
        <v>29.83</v>
      </c>
    </row>
    <row r="43" spans="1:12" x14ac:dyDescent="0.25">
      <c r="A43" t="s">
        <v>97</v>
      </c>
      <c r="B43">
        <f t="shared" si="0"/>
        <v>34.974000000000004</v>
      </c>
      <c r="C43">
        <v>8.14</v>
      </c>
      <c r="D43">
        <v>3.78</v>
      </c>
      <c r="E43">
        <v>1.4</v>
      </c>
      <c r="F43">
        <v>0.73</v>
      </c>
      <c r="G43">
        <v>9.01</v>
      </c>
      <c r="H43">
        <v>1.66</v>
      </c>
      <c r="I43">
        <v>3.66</v>
      </c>
      <c r="J43" s="2">
        <f t="shared" si="1"/>
        <v>13.32</v>
      </c>
      <c r="K43" s="2">
        <f t="shared" si="2"/>
        <v>15.06</v>
      </c>
      <c r="L43" s="2">
        <f t="shared" si="3"/>
        <v>28.380000000000003</v>
      </c>
    </row>
    <row r="44" spans="1:12" x14ac:dyDescent="0.25">
      <c r="A44" t="s">
        <v>98</v>
      </c>
      <c r="B44">
        <f t="shared" si="0"/>
        <v>32.963999999999999</v>
      </c>
      <c r="C44">
        <v>3.81</v>
      </c>
      <c r="D44">
        <v>1.89</v>
      </c>
      <c r="E44">
        <v>1.4</v>
      </c>
      <c r="F44">
        <v>0.71</v>
      </c>
      <c r="G44">
        <v>9.26</v>
      </c>
      <c r="H44">
        <v>1.66</v>
      </c>
      <c r="I44">
        <v>9.44</v>
      </c>
      <c r="J44" s="2">
        <f t="shared" si="1"/>
        <v>7.1</v>
      </c>
      <c r="K44" s="2">
        <f t="shared" si="2"/>
        <v>21.07</v>
      </c>
      <c r="L44" s="2">
        <f t="shared" si="3"/>
        <v>28.17</v>
      </c>
    </row>
    <row r="45" spans="1:12" x14ac:dyDescent="0.25">
      <c r="A45" t="s">
        <v>99</v>
      </c>
      <c r="B45">
        <f t="shared" si="0"/>
        <v>36.381</v>
      </c>
      <c r="C45">
        <v>5.41</v>
      </c>
      <c r="D45">
        <v>2.56</v>
      </c>
      <c r="E45">
        <v>1.4</v>
      </c>
      <c r="F45">
        <v>0.81</v>
      </c>
      <c r="G45">
        <v>9.9700000000000006</v>
      </c>
      <c r="H45">
        <v>1.66</v>
      </c>
      <c r="I45">
        <v>7.46</v>
      </c>
      <c r="J45" s="2">
        <f t="shared" si="1"/>
        <v>9.370000000000001</v>
      </c>
      <c r="K45" s="2">
        <f t="shared" si="2"/>
        <v>19.900000000000002</v>
      </c>
      <c r="L45" s="2">
        <f t="shared" si="3"/>
        <v>29.270000000000003</v>
      </c>
    </row>
    <row r="46" spans="1:12" x14ac:dyDescent="0.25">
      <c r="A46" t="s">
        <v>100</v>
      </c>
      <c r="B46">
        <f t="shared" si="0"/>
        <v>38.792999999999999</v>
      </c>
      <c r="C46">
        <v>10.54</v>
      </c>
      <c r="D46">
        <v>3.59</v>
      </c>
      <c r="E46">
        <v>1.4</v>
      </c>
      <c r="F46">
        <v>0.9</v>
      </c>
      <c r="G46">
        <v>11.11</v>
      </c>
      <c r="H46">
        <v>1.66</v>
      </c>
      <c r="I46">
        <v>1.86</v>
      </c>
      <c r="J46" s="2">
        <f t="shared" si="1"/>
        <v>15.53</v>
      </c>
      <c r="K46" s="2">
        <f t="shared" si="2"/>
        <v>15.53</v>
      </c>
      <c r="L46" s="2">
        <f t="shared" si="3"/>
        <v>31.06</v>
      </c>
    </row>
    <row r="47" spans="1:12" x14ac:dyDescent="0.25">
      <c r="A47" t="s">
        <v>101</v>
      </c>
      <c r="B47">
        <f t="shared" si="0"/>
        <v>45.023999999999994</v>
      </c>
      <c r="C47">
        <v>10.99</v>
      </c>
      <c r="D47">
        <v>3.72</v>
      </c>
      <c r="E47">
        <v>1.4</v>
      </c>
      <c r="F47">
        <v>0.83</v>
      </c>
      <c r="G47">
        <v>12.01</v>
      </c>
      <c r="H47">
        <v>1.66</v>
      </c>
      <c r="I47">
        <v>4.66</v>
      </c>
      <c r="J47" s="2">
        <f t="shared" si="1"/>
        <v>16.11</v>
      </c>
      <c r="K47" s="2">
        <f t="shared" si="2"/>
        <v>19.16</v>
      </c>
      <c r="L47" s="2">
        <f t="shared" si="3"/>
        <v>35.269999999999996</v>
      </c>
    </row>
    <row r="48" spans="1:12" x14ac:dyDescent="0.25">
      <c r="A48" t="s">
        <v>102</v>
      </c>
      <c r="B48">
        <f t="shared" si="0"/>
        <v>33.969000000000001</v>
      </c>
      <c r="C48">
        <v>6.59</v>
      </c>
      <c r="D48">
        <v>3.01</v>
      </c>
      <c r="E48">
        <v>1.4</v>
      </c>
      <c r="F48">
        <v>0.76</v>
      </c>
      <c r="G48">
        <v>10.58</v>
      </c>
      <c r="H48">
        <v>1.66</v>
      </c>
      <c r="I48">
        <v>3.28</v>
      </c>
      <c r="J48" s="2">
        <f t="shared" si="1"/>
        <v>11</v>
      </c>
      <c r="K48" s="2">
        <f t="shared" si="2"/>
        <v>16.28</v>
      </c>
      <c r="L48" s="2">
        <f t="shared" si="3"/>
        <v>27.28</v>
      </c>
    </row>
    <row r="49" spans="1:12" x14ac:dyDescent="0.25">
      <c r="A49" t="s">
        <v>103</v>
      </c>
      <c r="B49">
        <f t="shared" si="0"/>
        <v>34.571999999999996</v>
      </c>
      <c r="C49">
        <v>5</v>
      </c>
      <c r="D49">
        <v>1.78</v>
      </c>
      <c r="E49">
        <v>1.4</v>
      </c>
      <c r="F49">
        <v>0.74</v>
      </c>
      <c r="G49">
        <v>9.64</v>
      </c>
      <c r="H49">
        <v>1.66</v>
      </c>
      <c r="I49">
        <v>8.51</v>
      </c>
      <c r="J49" s="2">
        <f t="shared" si="1"/>
        <v>8.18</v>
      </c>
      <c r="K49" s="2">
        <f t="shared" si="2"/>
        <v>20.55</v>
      </c>
      <c r="L49" s="2">
        <f t="shared" si="3"/>
        <v>28.73</v>
      </c>
    </row>
    <row r="50" spans="1:12" x14ac:dyDescent="0.25">
      <c r="A50" t="s">
        <v>104</v>
      </c>
      <c r="B50">
        <f t="shared" si="0"/>
        <v>32.06</v>
      </c>
      <c r="C50">
        <v>4.3600000000000003</v>
      </c>
      <c r="D50">
        <v>1.94</v>
      </c>
      <c r="E50">
        <v>1.4</v>
      </c>
      <c r="F50">
        <v>0.82</v>
      </c>
      <c r="G50">
        <v>9.27</v>
      </c>
      <c r="H50">
        <v>1.66</v>
      </c>
      <c r="I50">
        <v>8.11</v>
      </c>
      <c r="J50" s="2">
        <f t="shared" si="1"/>
        <v>7.7000000000000011</v>
      </c>
      <c r="K50" s="2">
        <f t="shared" si="2"/>
        <v>19.86</v>
      </c>
      <c r="L50" s="2">
        <f t="shared" si="3"/>
        <v>27.560000000000002</v>
      </c>
    </row>
    <row r="51" spans="1:12" x14ac:dyDescent="0.25">
      <c r="A51" t="s">
        <v>105</v>
      </c>
      <c r="B51">
        <f t="shared" si="0"/>
        <v>33.567</v>
      </c>
      <c r="C51">
        <v>5.13</v>
      </c>
      <c r="D51">
        <v>2.06</v>
      </c>
      <c r="E51">
        <v>1.4</v>
      </c>
      <c r="F51">
        <v>0.86</v>
      </c>
      <c r="G51">
        <v>8.58</v>
      </c>
      <c r="H51">
        <v>1.66</v>
      </c>
      <c r="I51">
        <v>9.26</v>
      </c>
      <c r="J51" s="2">
        <f t="shared" si="1"/>
        <v>8.59</v>
      </c>
      <c r="K51" s="2">
        <f t="shared" si="2"/>
        <v>20.36</v>
      </c>
      <c r="L51" s="2">
        <f t="shared" si="3"/>
        <v>28.95</v>
      </c>
    </row>
    <row r="53" spans="1:12" x14ac:dyDescent="0.25">
      <c r="A53" s="1" t="s">
        <v>115</v>
      </c>
    </row>
    <row r="55" spans="1:12" x14ac:dyDescent="0.25">
      <c r="A55" t="s">
        <v>116</v>
      </c>
      <c r="B55" t="s">
        <v>117</v>
      </c>
      <c r="C55" t="s">
        <v>118</v>
      </c>
      <c r="D55" t="s">
        <v>119</v>
      </c>
    </row>
    <row r="56" spans="1:12" x14ac:dyDescent="0.25">
      <c r="A56">
        <v>1</v>
      </c>
      <c r="B56">
        <v>139</v>
      </c>
      <c r="C56">
        <v>64</v>
      </c>
      <c r="D56">
        <v>67.5</v>
      </c>
    </row>
    <row r="57" spans="1:12" x14ac:dyDescent="0.25">
      <c r="A57">
        <v>2</v>
      </c>
      <c r="B57">
        <v>142</v>
      </c>
      <c r="C57">
        <v>11</v>
      </c>
      <c r="D57">
        <v>76.2</v>
      </c>
    </row>
    <row r="58" spans="1:12" x14ac:dyDescent="0.25">
      <c r="A58">
        <v>3</v>
      </c>
      <c r="B58">
        <v>155</v>
      </c>
      <c r="C58">
        <v>89</v>
      </c>
      <c r="D58">
        <v>82</v>
      </c>
    </row>
    <row r="59" spans="1:12" x14ac:dyDescent="0.25">
      <c r="A59">
        <v>4</v>
      </c>
      <c r="B59">
        <v>146</v>
      </c>
      <c r="C59">
        <v>38</v>
      </c>
      <c r="D59">
        <v>109.6</v>
      </c>
    </row>
    <row r="60" spans="1:12" x14ac:dyDescent="0.25">
      <c r="A60">
        <v>5</v>
      </c>
      <c r="B60">
        <v>151</v>
      </c>
      <c r="C60">
        <v>9</v>
      </c>
      <c r="D60">
        <v>160.19999999999999</v>
      </c>
    </row>
    <row r="61" spans="1:12" x14ac:dyDescent="0.25">
      <c r="A61">
        <v>6</v>
      </c>
      <c r="B61">
        <v>169</v>
      </c>
      <c r="C61">
        <v>71</v>
      </c>
      <c r="D61">
        <v>188.2</v>
      </c>
    </row>
    <row r="62" spans="1:12" x14ac:dyDescent="0.25">
      <c r="A62">
        <v>7</v>
      </c>
      <c r="B62">
        <v>156</v>
      </c>
      <c r="C62">
        <v>75</v>
      </c>
      <c r="D62">
        <v>191.6</v>
      </c>
    </row>
    <row r="63" spans="1:12" x14ac:dyDescent="0.25">
      <c r="A63">
        <v>8</v>
      </c>
      <c r="B63">
        <v>179</v>
      </c>
      <c r="C63">
        <v>83</v>
      </c>
      <c r="D63">
        <v>208.8</v>
      </c>
    </row>
    <row r="64" spans="1:12" x14ac:dyDescent="0.25">
      <c r="A64">
        <v>9</v>
      </c>
      <c r="B64">
        <v>144</v>
      </c>
      <c r="C64">
        <v>31</v>
      </c>
      <c r="D64">
        <v>211.4</v>
      </c>
    </row>
    <row r="65" spans="1:4" x14ac:dyDescent="0.25">
      <c r="A65">
        <v>10</v>
      </c>
      <c r="B65">
        <v>183</v>
      </c>
      <c r="C65">
        <v>152</v>
      </c>
      <c r="D65">
        <v>215.9</v>
      </c>
    </row>
    <row r="66" spans="1:4" x14ac:dyDescent="0.25">
      <c r="A66">
        <v>11</v>
      </c>
      <c r="B66">
        <v>190</v>
      </c>
      <c r="C66">
        <v>138</v>
      </c>
      <c r="D66">
        <v>229.5</v>
      </c>
    </row>
    <row r="67" spans="1:4" x14ac:dyDescent="0.25">
      <c r="A67">
        <v>12</v>
      </c>
      <c r="B67">
        <v>178</v>
      </c>
      <c r="C67">
        <v>98</v>
      </c>
      <c r="D67">
        <v>261.8</v>
      </c>
    </row>
    <row r="68" spans="1:4" x14ac:dyDescent="0.25">
      <c r="A68">
        <v>13</v>
      </c>
      <c r="B68">
        <v>199</v>
      </c>
      <c r="C68">
        <v>185</v>
      </c>
      <c r="D68">
        <v>273</v>
      </c>
    </row>
    <row r="69" spans="1:4" x14ac:dyDescent="0.25">
      <c r="A69">
        <v>14</v>
      </c>
      <c r="B69">
        <v>167</v>
      </c>
      <c r="C69">
        <v>136</v>
      </c>
      <c r="D69">
        <v>292.7</v>
      </c>
    </row>
    <row r="70" spans="1:4" x14ac:dyDescent="0.25">
      <c r="A70">
        <v>15</v>
      </c>
      <c r="B70">
        <v>186</v>
      </c>
      <c r="C70">
        <v>60</v>
      </c>
      <c r="D70">
        <v>305.60000000000002</v>
      </c>
    </row>
    <row r="71" spans="1:4" x14ac:dyDescent="0.25">
      <c r="A71">
        <v>16</v>
      </c>
      <c r="B71">
        <v>247</v>
      </c>
      <c r="C71">
        <v>140</v>
      </c>
      <c r="D71">
        <v>322.39999999999998</v>
      </c>
    </row>
    <row r="72" spans="1:4" x14ac:dyDescent="0.25">
      <c r="A72">
        <v>17</v>
      </c>
      <c r="B72">
        <v>201</v>
      </c>
      <c r="C72">
        <v>104</v>
      </c>
      <c r="D72">
        <v>335.4</v>
      </c>
    </row>
    <row r="73" spans="1:4" x14ac:dyDescent="0.25">
      <c r="A73">
        <v>18</v>
      </c>
      <c r="B73">
        <v>191</v>
      </c>
      <c r="C73">
        <v>148</v>
      </c>
      <c r="D73">
        <v>350.7</v>
      </c>
    </row>
    <row r="74" spans="1:4" x14ac:dyDescent="0.25">
      <c r="A74">
        <v>19</v>
      </c>
      <c r="B74">
        <v>196</v>
      </c>
      <c r="C74">
        <v>109</v>
      </c>
      <c r="D74">
        <v>351.9</v>
      </c>
    </row>
    <row r="75" spans="1:4" x14ac:dyDescent="0.25">
      <c r="A75">
        <v>20</v>
      </c>
      <c r="B75">
        <v>197</v>
      </c>
      <c r="C75">
        <v>121</v>
      </c>
      <c r="D75">
        <v>353.2</v>
      </c>
    </row>
    <row r="76" spans="1:4" x14ac:dyDescent="0.25">
      <c r="A76">
        <v>21</v>
      </c>
      <c r="B76">
        <v>180</v>
      </c>
      <c r="C76">
        <v>130</v>
      </c>
      <c r="D76">
        <v>363.6</v>
      </c>
    </row>
    <row r="77" spans="1:4" x14ac:dyDescent="0.25">
      <c r="A77">
        <v>22</v>
      </c>
      <c r="B77">
        <v>200</v>
      </c>
      <c r="C77">
        <v>94</v>
      </c>
      <c r="D77">
        <v>374.6</v>
      </c>
    </row>
    <row r="78" spans="1:4" x14ac:dyDescent="0.25">
      <c r="A78">
        <v>23</v>
      </c>
      <c r="B78">
        <v>251</v>
      </c>
      <c r="C78">
        <v>176</v>
      </c>
      <c r="D78">
        <v>375.4</v>
      </c>
    </row>
    <row r="79" spans="1:4" x14ac:dyDescent="0.25">
      <c r="A79">
        <v>24</v>
      </c>
      <c r="B79">
        <v>212</v>
      </c>
      <c r="C79">
        <v>178</v>
      </c>
      <c r="D79">
        <v>382.5</v>
      </c>
    </row>
    <row r="80" spans="1:4" x14ac:dyDescent="0.25">
      <c r="A80">
        <v>25</v>
      </c>
      <c r="B80">
        <v>238</v>
      </c>
      <c r="C80">
        <v>168</v>
      </c>
      <c r="D80">
        <v>384.2</v>
      </c>
    </row>
    <row r="81" spans="1:4" x14ac:dyDescent="0.25">
      <c r="A81">
        <v>26</v>
      </c>
      <c r="B81">
        <v>243</v>
      </c>
      <c r="C81">
        <v>62</v>
      </c>
      <c r="D81">
        <v>401.1</v>
      </c>
    </row>
    <row r="82" spans="1:4" x14ac:dyDescent="0.25">
      <c r="A82">
        <v>27</v>
      </c>
      <c r="B82">
        <v>256</v>
      </c>
      <c r="C82">
        <v>87</v>
      </c>
      <c r="D82">
        <v>411.3</v>
      </c>
    </row>
    <row r="83" spans="1:4" x14ac:dyDescent="0.25">
      <c r="A83">
        <v>28</v>
      </c>
      <c r="B83">
        <v>247</v>
      </c>
      <c r="C83">
        <v>163</v>
      </c>
      <c r="D83">
        <v>414.1</v>
      </c>
    </row>
    <row r="84" spans="1:4" x14ac:dyDescent="0.25">
      <c r="A84">
        <v>29</v>
      </c>
      <c r="B84">
        <v>173</v>
      </c>
      <c r="C84">
        <v>114</v>
      </c>
      <c r="D84">
        <v>422.6</v>
      </c>
    </row>
    <row r="85" spans="1:4" x14ac:dyDescent="0.25">
      <c r="A85">
        <v>30</v>
      </c>
      <c r="B85">
        <v>249</v>
      </c>
      <c r="C85">
        <v>188</v>
      </c>
      <c r="D85">
        <v>442.1</v>
      </c>
    </row>
    <row r="86" spans="1:4" x14ac:dyDescent="0.25">
      <c r="A86">
        <v>31</v>
      </c>
      <c r="B86">
        <v>245</v>
      </c>
      <c r="C86">
        <v>157</v>
      </c>
      <c r="D86">
        <v>463</v>
      </c>
    </row>
    <row r="87" spans="1:4" x14ac:dyDescent="0.25">
      <c r="A87">
        <v>32</v>
      </c>
      <c r="B87">
        <v>253</v>
      </c>
      <c r="C87">
        <v>150</v>
      </c>
      <c r="D87">
        <v>500</v>
      </c>
    </row>
    <row r="88" spans="1:4" x14ac:dyDescent="0.25">
      <c r="A88">
        <v>33</v>
      </c>
      <c r="B88">
        <v>255</v>
      </c>
      <c r="C88">
        <v>120</v>
      </c>
      <c r="D88">
        <v>501.5</v>
      </c>
    </row>
    <row r="89" spans="1:4" x14ac:dyDescent="0.25">
      <c r="A89">
        <v>34</v>
      </c>
      <c r="B89">
        <v>189</v>
      </c>
      <c r="C89">
        <v>191</v>
      </c>
      <c r="D89">
        <v>512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topLeftCell="A26" workbookViewId="0">
      <selection sqref="A1:M52"/>
    </sheetView>
  </sheetViews>
  <sheetFormatPr defaultRowHeight="15" x14ac:dyDescent="0.25"/>
  <cols>
    <col min="14" max="14" width="5.140625" customWidth="1"/>
    <col min="15" max="15" width="5.28515625" customWidth="1"/>
  </cols>
  <sheetData>
    <row r="1" spans="1:29" x14ac:dyDescent="0.25">
      <c r="A1" s="1" t="s">
        <v>196</v>
      </c>
      <c r="P1" s="1" t="s">
        <v>196</v>
      </c>
      <c r="T1" s="1" t="s">
        <v>197</v>
      </c>
      <c r="X1" s="1" t="s">
        <v>201</v>
      </c>
      <c r="AB1" s="1" t="s">
        <v>202</v>
      </c>
    </row>
    <row r="2" spans="1:29" x14ac:dyDescent="0.25">
      <c r="B2" s="9" t="s">
        <v>184</v>
      </c>
      <c r="C2" s="9" t="s">
        <v>185</v>
      </c>
      <c r="D2" s="9" t="s">
        <v>186</v>
      </c>
      <c r="E2" s="9" t="s">
        <v>187</v>
      </c>
      <c r="F2" s="9" t="s">
        <v>188</v>
      </c>
      <c r="G2" s="9" t="s">
        <v>189</v>
      </c>
      <c r="H2" s="9" t="s">
        <v>190</v>
      </c>
      <c r="I2" s="9" t="s">
        <v>191</v>
      </c>
      <c r="J2" s="9" t="s">
        <v>192</v>
      </c>
      <c r="K2" s="9" t="s">
        <v>193</v>
      </c>
      <c r="L2" s="9" t="s">
        <v>194</v>
      </c>
      <c r="M2" s="9" t="s">
        <v>195</v>
      </c>
      <c r="P2" t="s">
        <v>198</v>
      </c>
      <c r="Q2" t="s">
        <v>199</v>
      </c>
      <c r="R2" t="s">
        <v>200</v>
      </c>
      <c r="T2" t="s">
        <v>198</v>
      </c>
      <c r="U2" t="s">
        <v>199</v>
      </c>
      <c r="V2" t="s">
        <v>200</v>
      </c>
      <c r="X2" t="s">
        <v>198</v>
      </c>
      <c r="Y2" t="s">
        <v>199</v>
      </c>
      <c r="Z2" t="s">
        <v>200</v>
      </c>
      <c r="AB2" t="s">
        <v>205</v>
      </c>
      <c r="AC2" t="s">
        <v>204</v>
      </c>
    </row>
    <row r="3" spans="1:29" x14ac:dyDescent="0.25">
      <c r="A3" s="9">
        <v>2005</v>
      </c>
      <c r="B3">
        <v>4479</v>
      </c>
      <c r="C3">
        <v>4496</v>
      </c>
      <c r="D3">
        <v>4333</v>
      </c>
      <c r="E3">
        <v>4184</v>
      </c>
      <c r="F3">
        <v>4212</v>
      </c>
      <c r="G3">
        <v>4115</v>
      </c>
      <c r="H3">
        <v>4095</v>
      </c>
      <c r="I3">
        <v>4217</v>
      </c>
      <c r="J3">
        <v>4267</v>
      </c>
      <c r="K3">
        <v>4441</v>
      </c>
      <c r="L3">
        <v>4534</v>
      </c>
      <c r="M3">
        <v>4840</v>
      </c>
      <c r="P3">
        <v>2005</v>
      </c>
      <c r="Q3" s="9" t="s">
        <v>184</v>
      </c>
      <c r="R3">
        <v>4479</v>
      </c>
      <c r="T3">
        <v>2004</v>
      </c>
      <c r="U3" s="9" t="s">
        <v>184</v>
      </c>
      <c r="V3">
        <v>594</v>
      </c>
      <c r="X3">
        <v>2000</v>
      </c>
      <c r="Y3" s="9" t="s">
        <v>184</v>
      </c>
      <c r="Z3">
        <v>324</v>
      </c>
      <c r="AB3">
        <v>1</v>
      </c>
      <c r="AC3">
        <v>1028</v>
      </c>
    </row>
    <row r="4" spans="1:29" x14ac:dyDescent="0.25">
      <c r="A4" s="9">
        <v>2006</v>
      </c>
      <c r="B4">
        <v>4510</v>
      </c>
      <c r="C4">
        <v>4630</v>
      </c>
      <c r="D4">
        <v>4400</v>
      </c>
      <c r="E4">
        <v>4195</v>
      </c>
      <c r="F4">
        <v>4367</v>
      </c>
      <c r="G4">
        <v>4252</v>
      </c>
      <c r="H4">
        <v>4252</v>
      </c>
      <c r="I4">
        <v>4318</v>
      </c>
      <c r="J4">
        <v>4386</v>
      </c>
      <c r="K4">
        <v>4526</v>
      </c>
      <c r="L4">
        <v>4726</v>
      </c>
      <c r="M4">
        <v>4992</v>
      </c>
      <c r="P4">
        <v>2005</v>
      </c>
      <c r="Q4" s="9" t="s">
        <v>185</v>
      </c>
      <c r="R4">
        <v>4496</v>
      </c>
      <c r="T4">
        <v>2004</v>
      </c>
      <c r="U4" s="9" t="s">
        <v>185</v>
      </c>
      <c r="V4">
        <v>924</v>
      </c>
      <c r="X4">
        <v>2000</v>
      </c>
      <c r="Y4" s="9" t="s">
        <v>185</v>
      </c>
      <c r="Z4">
        <v>312</v>
      </c>
      <c r="AB4">
        <v>2</v>
      </c>
      <c r="AC4">
        <v>950</v>
      </c>
    </row>
    <row r="5" spans="1:29" x14ac:dyDescent="0.25">
      <c r="A5" s="9">
        <v>2007</v>
      </c>
      <c r="B5">
        <v>4765</v>
      </c>
      <c r="C5">
        <v>4689</v>
      </c>
      <c r="D5">
        <v>4634</v>
      </c>
      <c r="E5">
        <v>4575</v>
      </c>
      <c r="F5">
        <v>4513</v>
      </c>
      <c r="G5">
        <v>4427</v>
      </c>
      <c r="H5">
        <v>4458</v>
      </c>
      <c r="I5">
        <v>4549</v>
      </c>
      <c r="J5">
        <v>4569</v>
      </c>
      <c r="K5">
        <v>4663</v>
      </c>
      <c r="L5">
        <v>4939</v>
      </c>
      <c r="M5">
        <v>5252</v>
      </c>
      <c r="P5">
        <v>2005</v>
      </c>
      <c r="Q5" s="9" t="s">
        <v>186</v>
      </c>
      <c r="R5">
        <v>4333</v>
      </c>
      <c r="T5">
        <v>2004</v>
      </c>
      <c r="U5" s="9" t="s">
        <v>186</v>
      </c>
      <c r="V5">
        <v>1166</v>
      </c>
      <c r="X5">
        <v>2000</v>
      </c>
      <c r="Y5" s="9" t="s">
        <v>186</v>
      </c>
      <c r="Z5">
        <v>318</v>
      </c>
      <c r="AB5">
        <v>3</v>
      </c>
      <c r="AC5">
        <v>1017</v>
      </c>
    </row>
    <row r="6" spans="1:29" x14ac:dyDescent="0.25">
      <c r="A6" s="9">
        <v>2008</v>
      </c>
      <c r="B6">
        <v>4968</v>
      </c>
      <c r="C6">
        <v>4847</v>
      </c>
      <c r="D6">
        <v>4747</v>
      </c>
      <c r="E6">
        <v>4548</v>
      </c>
      <c r="F6">
        <v>4590</v>
      </c>
      <c r="G6">
        <v>4378</v>
      </c>
      <c r="H6">
        <v>4583</v>
      </c>
      <c r="I6">
        <v>4665</v>
      </c>
      <c r="J6">
        <v>4789</v>
      </c>
      <c r="K6">
        <v>4754</v>
      </c>
      <c r="L6">
        <v>5036</v>
      </c>
      <c r="M6">
        <v>5352</v>
      </c>
      <c r="P6">
        <v>2005</v>
      </c>
      <c r="Q6" s="9" t="s">
        <v>187</v>
      </c>
      <c r="R6">
        <v>4184</v>
      </c>
      <c r="T6">
        <v>2004</v>
      </c>
      <c r="U6" s="9" t="s">
        <v>187</v>
      </c>
      <c r="V6">
        <v>1254</v>
      </c>
      <c r="X6">
        <v>2000</v>
      </c>
      <c r="Y6" s="9" t="s">
        <v>187</v>
      </c>
      <c r="Z6">
        <v>442</v>
      </c>
      <c r="AB6">
        <v>4</v>
      </c>
      <c r="AC6">
        <v>972</v>
      </c>
    </row>
    <row r="7" spans="1:29" x14ac:dyDescent="0.25">
      <c r="A7" s="9">
        <v>2009</v>
      </c>
      <c r="B7">
        <v>5077</v>
      </c>
      <c r="C7">
        <v>5151</v>
      </c>
      <c r="D7">
        <v>4951</v>
      </c>
      <c r="E7">
        <v>4826</v>
      </c>
      <c r="F7">
        <v>4837</v>
      </c>
      <c r="G7">
        <v>4703</v>
      </c>
      <c r="H7">
        <v>4811</v>
      </c>
      <c r="I7">
        <v>4825</v>
      </c>
      <c r="J7">
        <v>4862</v>
      </c>
      <c r="K7">
        <v>4986</v>
      </c>
      <c r="L7">
        <v>5262</v>
      </c>
      <c r="M7">
        <v>5476</v>
      </c>
      <c r="P7">
        <v>2005</v>
      </c>
      <c r="Q7" s="9" t="s">
        <v>188</v>
      </c>
      <c r="R7">
        <v>4212</v>
      </c>
      <c r="T7">
        <v>2004</v>
      </c>
      <c r="U7" s="9" t="s">
        <v>188</v>
      </c>
      <c r="V7">
        <v>1361</v>
      </c>
      <c r="X7">
        <v>2000</v>
      </c>
      <c r="Y7" s="9" t="s">
        <v>188</v>
      </c>
      <c r="Z7">
        <v>463</v>
      </c>
      <c r="AB7">
        <v>5</v>
      </c>
      <c r="AC7">
        <v>963</v>
      </c>
    </row>
    <row r="8" spans="1:29" x14ac:dyDescent="0.25">
      <c r="A8" s="9">
        <v>2010</v>
      </c>
      <c r="B8">
        <v>5218</v>
      </c>
      <c r="C8">
        <v>5245</v>
      </c>
      <c r="D8">
        <v>5134</v>
      </c>
      <c r="E8">
        <v>4995</v>
      </c>
      <c r="F8">
        <v>4946</v>
      </c>
      <c r="G8">
        <v>4839</v>
      </c>
      <c r="H8">
        <v>4945</v>
      </c>
      <c r="I8">
        <v>5012</v>
      </c>
      <c r="J8">
        <v>5105</v>
      </c>
      <c r="K8">
        <v>5154</v>
      </c>
      <c r="L8">
        <v>5318</v>
      </c>
      <c r="M8">
        <v>5630</v>
      </c>
      <c r="P8">
        <v>2005</v>
      </c>
      <c r="Q8" s="9" t="s">
        <v>189</v>
      </c>
      <c r="R8">
        <v>4115</v>
      </c>
      <c r="T8">
        <v>2004</v>
      </c>
      <c r="U8" s="9" t="s">
        <v>189</v>
      </c>
      <c r="V8">
        <v>1436</v>
      </c>
      <c r="X8">
        <v>2000</v>
      </c>
      <c r="Y8" s="9" t="s">
        <v>189</v>
      </c>
      <c r="Z8">
        <v>431</v>
      </c>
      <c r="AB8">
        <v>6</v>
      </c>
      <c r="AC8">
        <v>973</v>
      </c>
    </row>
    <row r="9" spans="1:29" x14ac:dyDescent="0.25">
      <c r="A9" s="9">
        <v>2011</v>
      </c>
      <c r="B9">
        <v>5399</v>
      </c>
      <c r="C9">
        <v>5485</v>
      </c>
      <c r="D9">
        <v>5331</v>
      </c>
      <c r="E9">
        <v>5087</v>
      </c>
      <c r="F9">
        <v>5146</v>
      </c>
      <c r="G9">
        <v>5112</v>
      </c>
      <c r="H9">
        <v>5000</v>
      </c>
      <c r="I9">
        <v>5113</v>
      </c>
      <c r="J9">
        <v>5216</v>
      </c>
      <c r="K9">
        <v>5278</v>
      </c>
      <c r="L9">
        <v>5592</v>
      </c>
      <c r="M9">
        <v>5847</v>
      </c>
      <c r="P9">
        <v>2005</v>
      </c>
      <c r="Q9" s="9" t="s">
        <v>190</v>
      </c>
      <c r="R9">
        <v>4095</v>
      </c>
      <c r="T9">
        <v>2004</v>
      </c>
      <c r="U9" s="9" t="s">
        <v>190</v>
      </c>
      <c r="V9">
        <v>1731</v>
      </c>
      <c r="X9">
        <v>2000</v>
      </c>
      <c r="Y9" s="9" t="s">
        <v>190</v>
      </c>
      <c r="Z9">
        <v>152</v>
      </c>
      <c r="AB9">
        <v>7</v>
      </c>
      <c r="AC9">
        <v>995</v>
      </c>
    </row>
    <row r="10" spans="1:29" x14ac:dyDescent="0.25">
      <c r="P10">
        <v>2005</v>
      </c>
      <c r="Q10" s="9" t="s">
        <v>191</v>
      </c>
      <c r="R10">
        <v>4217</v>
      </c>
      <c r="T10">
        <v>2004</v>
      </c>
      <c r="U10" s="9" t="s">
        <v>191</v>
      </c>
      <c r="V10">
        <v>1689</v>
      </c>
      <c r="X10">
        <v>2000</v>
      </c>
      <c r="Y10" s="9" t="s">
        <v>191</v>
      </c>
      <c r="Z10">
        <v>313</v>
      </c>
      <c r="AB10">
        <v>8</v>
      </c>
      <c r="AC10">
        <v>1030</v>
      </c>
    </row>
    <row r="11" spans="1:29" x14ac:dyDescent="0.25">
      <c r="A11" s="1" t="s">
        <v>197</v>
      </c>
      <c r="P11">
        <v>2005</v>
      </c>
      <c r="Q11" s="9" t="s">
        <v>192</v>
      </c>
      <c r="R11">
        <v>4267</v>
      </c>
      <c r="T11">
        <v>2004</v>
      </c>
      <c r="U11" s="9" t="s">
        <v>192</v>
      </c>
      <c r="V11">
        <v>1306</v>
      </c>
      <c r="X11">
        <v>2000</v>
      </c>
      <c r="Y11" s="9" t="s">
        <v>192</v>
      </c>
      <c r="Z11">
        <v>189</v>
      </c>
      <c r="AB11">
        <v>9</v>
      </c>
      <c r="AC11">
        <v>1013</v>
      </c>
    </row>
    <row r="12" spans="1:29" x14ac:dyDescent="0.25">
      <c r="B12" s="9" t="s">
        <v>184</v>
      </c>
      <c r="C12" s="9" t="s">
        <v>185</v>
      </c>
      <c r="D12" s="9" t="s">
        <v>186</v>
      </c>
      <c r="E12" s="9" t="s">
        <v>187</v>
      </c>
      <c r="F12" s="9" t="s">
        <v>188</v>
      </c>
      <c r="G12" s="9" t="s">
        <v>189</v>
      </c>
      <c r="H12" s="9" t="s">
        <v>190</v>
      </c>
      <c r="I12" s="9" t="s">
        <v>191</v>
      </c>
      <c r="J12" s="9" t="s">
        <v>192</v>
      </c>
      <c r="K12" s="9" t="s">
        <v>193</v>
      </c>
      <c r="L12" s="9" t="s">
        <v>194</v>
      </c>
      <c r="M12" s="9" t="s">
        <v>195</v>
      </c>
      <c r="P12">
        <v>2005</v>
      </c>
      <c r="Q12" s="9" t="s">
        <v>193</v>
      </c>
      <c r="R12">
        <v>4441</v>
      </c>
      <c r="T12">
        <v>2004</v>
      </c>
      <c r="U12" s="9" t="s">
        <v>193</v>
      </c>
      <c r="V12">
        <v>1049</v>
      </c>
      <c r="X12">
        <v>2000</v>
      </c>
      <c r="Y12" s="9" t="s">
        <v>193</v>
      </c>
      <c r="Z12">
        <v>430</v>
      </c>
      <c r="AB12">
        <v>10</v>
      </c>
      <c r="AC12">
        <v>982</v>
      </c>
    </row>
    <row r="13" spans="1:29" x14ac:dyDescent="0.25">
      <c r="A13" s="9">
        <v>2004</v>
      </c>
      <c r="B13">
        <v>594</v>
      </c>
      <c r="C13">
        <v>924</v>
      </c>
      <c r="D13">
        <v>1166</v>
      </c>
      <c r="E13">
        <v>1254</v>
      </c>
      <c r="F13">
        <v>1361</v>
      </c>
      <c r="G13">
        <v>1436</v>
      </c>
      <c r="H13">
        <v>1731</v>
      </c>
      <c r="I13">
        <v>1689</v>
      </c>
      <c r="J13">
        <v>1306</v>
      </c>
      <c r="K13">
        <v>1049</v>
      </c>
      <c r="L13">
        <v>804</v>
      </c>
      <c r="M13">
        <v>805</v>
      </c>
      <c r="P13">
        <v>2005</v>
      </c>
      <c r="Q13" s="9" t="s">
        <v>194</v>
      </c>
      <c r="R13">
        <v>4534</v>
      </c>
      <c r="T13">
        <v>2004</v>
      </c>
      <c r="U13" s="9" t="s">
        <v>194</v>
      </c>
      <c r="V13">
        <v>804</v>
      </c>
      <c r="X13">
        <v>2000</v>
      </c>
      <c r="Y13" s="9" t="s">
        <v>194</v>
      </c>
      <c r="Z13">
        <v>520</v>
      </c>
      <c r="AB13">
        <v>11</v>
      </c>
      <c r="AC13">
        <v>1005</v>
      </c>
    </row>
    <row r="14" spans="1:29" x14ac:dyDescent="0.25">
      <c r="A14" s="9">
        <v>2005</v>
      </c>
      <c r="B14">
        <v>734</v>
      </c>
      <c r="C14">
        <v>1232</v>
      </c>
      <c r="D14">
        <v>1244</v>
      </c>
      <c r="E14">
        <v>1602</v>
      </c>
      <c r="F14">
        <v>1660</v>
      </c>
      <c r="G14">
        <v>1720</v>
      </c>
      <c r="H14">
        <v>1836</v>
      </c>
      <c r="I14">
        <v>1952</v>
      </c>
      <c r="J14">
        <v>1584</v>
      </c>
      <c r="K14">
        <v>1301</v>
      </c>
      <c r="L14">
        <v>1647</v>
      </c>
      <c r="M14">
        <v>988</v>
      </c>
      <c r="P14">
        <v>2005</v>
      </c>
      <c r="Q14" s="9" t="s">
        <v>195</v>
      </c>
      <c r="R14">
        <v>4840</v>
      </c>
      <c r="T14">
        <v>2004</v>
      </c>
      <c r="U14" s="9" t="s">
        <v>195</v>
      </c>
      <c r="V14">
        <v>805</v>
      </c>
      <c r="X14">
        <v>2000</v>
      </c>
      <c r="Y14" s="9" t="s">
        <v>195</v>
      </c>
      <c r="Z14">
        <v>667</v>
      </c>
      <c r="AB14">
        <v>12</v>
      </c>
      <c r="AC14">
        <v>1024</v>
      </c>
    </row>
    <row r="15" spans="1:29" x14ac:dyDescent="0.25">
      <c r="A15" s="9">
        <v>2006</v>
      </c>
      <c r="B15">
        <v>1179</v>
      </c>
      <c r="C15">
        <v>1558</v>
      </c>
      <c r="D15">
        <v>1557</v>
      </c>
      <c r="E15">
        <v>1372</v>
      </c>
      <c r="F15">
        <v>2318</v>
      </c>
      <c r="G15">
        <v>1872</v>
      </c>
      <c r="H15">
        <v>1993</v>
      </c>
      <c r="I15">
        <v>2202</v>
      </c>
      <c r="J15">
        <v>1908</v>
      </c>
      <c r="K15">
        <v>1257</v>
      </c>
      <c r="L15">
        <v>1824</v>
      </c>
      <c r="M15">
        <v>1008</v>
      </c>
      <c r="P15">
        <v>2006</v>
      </c>
      <c r="Q15" s="9" t="s">
        <v>184</v>
      </c>
      <c r="R15">
        <v>4510</v>
      </c>
      <c r="T15">
        <v>2005</v>
      </c>
      <c r="U15" s="9" t="s">
        <v>184</v>
      </c>
      <c r="V15">
        <v>734</v>
      </c>
      <c r="X15">
        <v>2001</v>
      </c>
      <c r="Y15" s="9" t="s">
        <v>184</v>
      </c>
      <c r="Z15">
        <v>482</v>
      </c>
      <c r="AB15">
        <v>13</v>
      </c>
      <c r="AC15">
        <v>1026</v>
      </c>
    </row>
    <row r="16" spans="1:29" x14ac:dyDescent="0.25">
      <c r="A16" s="9">
        <v>2007</v>
      </c>
      <c r="B16">
        <v>1313</v>
      </c>
      <c r="C16">
        <v>1707</v>
      </c>
      <c r="D16">
        <v>1804</v>
      </c>
      <c r="E16">
        <v>1610</v>
      </c>
      <c r="F16">
        <v>2850</v>
      </c>
      <c r="G16">
        <v>2871</v>
      </c>
      <c r="H16">
        <v>2161</v>
      </c>
      <c r="I16">
        <v>2282</v>
      </c>
      <c r="J16">
        <v>1851</v>
      </c>
      <c r="K16">
        <v>1604</v>
      </c>
      <c r="L16">
        <v>1783</v>
      </c>
      <c r="M16">
        <v>1008</v>
      </c>
      <c r="P16">
        <v>2006</v>
      </c>
      <c r="Q16" s="9" t="s">
        <v>185</v>
      </c>
      <c r="R16">
        <v>4630</v>
      </c>
      <c r="T16">
        <v>2005</v>
      </c>
      <c r="U16" s="9" t="s">
        <v>185</v>
      </c>
      <c r="V16">
        <v>1232</v>
      </c>
      <c r="X16">
        <v>2001</v>
      </c>
      <c r="Y16" s="9" t="s">
        <v>185</v>
      </c>
      <c r="Z16">
        <v>624</v>
      </c>
      <c r="AB16">
        <v>14</v>
      </c>
      <c r="AC16">
        <v>977</v>
      </c>
    </row>
    <row r="17" spans="1:29" x14ac:dyDescent="0.25">
      <c r="A17" s="9">
        <v>2008</v>
      </c>
      <c r="B17">
        <v>1560</v>
      </c>
      <c r="C17">
        <v>1951</v>
      </c>
      <c r="D17">
        <v>1728</v>
      </c>
      <c r="E17">
        <v>1684</v>
      </c>
      <c r="F17">
        <v>3000</v>
      </c>
      <c r="G17">
        <v>2579</v>
      </c>
      <c r="H17">
        <v>2847</v>
      </c>
      <c r="I17">
        <v>3469</v>
      </c>
      <c r="J17">
        <v>2538</v>
      </c>
      <c r="K17">
        <v>2173</v>
      </c>
      <c r="L17">
        <v>2194</v>
      </c>
      <c r="M17">
        <v>1333</v>
      </c>
      <c r="P17">
        <v>2006</v>
      </c>
      <c r="Q17" s="9" t="s">
        <v>186</v>
      </c>
      <c r="R17">
        <v>4400</v>
      </c>
      <c r="T17">
        <v>2005</v>
      </c>
      <c r="U17" s="9" t="s">
        <v>186</v>
      </c>
      <c r="V17">
        <v>1244</v>
      </c>
      <c r="X17">
        <v>2001</v>
      </c>
      <c r="Y17" s="9" t="s">
        <v>186</v>
      </c>
      <c r="Z17">
        <v>625</v>
      </c>
      <c r="AB17">
        <v>15</v>
      </c>
      <c r="AC17">
        <v>979</v>
      </c>
    </row>
    <row r="18" spans="1:29" x14ac:dyDescent="0.25">
      <c r="A18" s="9">
        <v>2009</v>
      </c>
      <c r="B18">
        <v>1515</v>
      </c>
      <c r="C18">
        <v>2105</v>
      </c>
      <c r="D18">
        <v>2090</v>
      </c>
      <c r="E18">
        <v>2447</v>
      </c>
      <c r="F18">
        <v>3095</v>
      </c>
      <c r="G18">
        <v>2222</v>
      </c>
      <c r="H18">
        <v>3217</v>
      </c>
      <c r="I18">
        <v>3444</v>
      </c>
      <c r="J18">
        <v>2781</v>
      </c>
      <c r="K18">
        <v>2186</v>
      </c>
      <c r="L18">
        <v>2944</v>
      </c>
      <c r="M18">
        <v>1308</v>
      </c>
      <c r="P18">
        <v>2006</v>
      </c>
      <c r="Q18" s="9" t="s">
        <v>187</v>
      </c>
      <c r="R18">
        <v>4195</v>
      </c>
      <c r="T18">
        <v>2005</v>
      </c>
      <c r="U18" s="9" t="s">
        <v>187</v>
      </c>
      <c r="V18">
        <v>1602</v>
      </c>
      <c r="X18">
        <v>2001</v>
      </c>
      <c r="Y18" s="9" t="s">
        <v>187</v>
      </c>
      <c r="Z18">
        <v>606</v>
      </c>
      <c r="AB18">
        <v>16</v>
      </c>
      <c r="AC18">
        <v>1035</v>
      </c>
    </row>
    <row r="19" spans="1:29" x14ac:dyDescent="0.25">
      <c r="A19" s="9">
        <v>2010</v>
      </c>
      <c r="B19">
        <v>1638</v>
      </c>
      <c r="C19">
        <v>1905</v>
      </c>
      <c r="D19">
        <v>2677</v>
      </c>
      <c r="E19">
        <v>2379</v>
      </c>
      <c r="F19">
        <v>3105</v>
      </c>
      <c r="G19">
        <v>3507</v>
      </c>
      <c r="H19">
        <v>3311</v>
      </c>
      <c r="I19">
        <v>3925</v>
      </c>
      <c r="J19">
        <v>2991</v>
      </c>
      <c r="K19">
        <v>2471</v>
      </c>
      <c r="L19">
        <v>2297</v>
      </c>
      <c r="M19">
        <v>1186</v>
      </c>
      <c r="P19">
        <v>2006</v>
      </c>
      <c r="Q19" s="9" t="s">
        <v>188</v>
      </c>
      <c r="R19">
        <v>4367</v>
      </c>
      <c r="T19">
        <v>2005</v>
      </c>
      <c r="U19" s="9" t="s">
        <v>188</v>
      </c>
      <c r="V19">
        <v>1660</v>
      </c>
      <c r="X19">
        <v>2001</v>
      </c>
      <c r="Y19" s="9" t="s">
        <v>188</v>
      </c>
      <c r="Z19">
        <v>499</v>
      </c>
      <c r="AB19">
        <v>17</v>
      </c>
      <c r="AC19">
        <v>982</v>
      </c>
    </row>
    <row r="20" spans="1:29" x14ac:dyDescent="0.25">
      <c r="A20" s="9">
        <v>2011</v>
      </c>
      <c r="B20">
        <v>2102</v>
      </c>
      <c r="C20">
        <v>2238</v>
      </c>
      <c r="D20">
        <v>2930</v>
      </c>
      <c r="E20">
        <v>2587</v>
      </c>
      <c r="F20">
        <v>3542</v>
      </c>
      <c r="G20">
        <v>4070</v>
      </c>
      <c r="H20">
        <v>4380</v>
      </c>
      <c r="I20">
        <v>4388</v>
      </c>
      <c r="J20">
        <v>3913</v>
      </c>
      <c r="K20">
        <v>3075</v>
      </c>
      <c r="L20">
        <v>2936</v>
      </c>
      <c r="M20">
        <v>1908</v>
      </c>
      <c r="P20">
        <v>2006</v>
      </c>
      <c r="Q20" s="9" t="s">
        <v>189</v>
      </c>
      <c r="R20">
        <v>4252</v>
      </c>
      <c r="T20">
        <v>2005</v>
      </c>
      <c r="U20" s="9" t="s">
        <v>189</v>
      </c>
      <c r="V20">
        <v>1720</v>
      </c>
      <c r="X20">
        <v>2001</v>
      </c>
      <c r="Y20" s="9" t="s">
        <v>189</v>
      </c>
      <c r="Z20">
        <v>440</v>
      </c>
      <c r="AB20">
        <v>18</v>
      </c>
      <c r="AC20">
        <v>977</v>
      </c>
    </row>
    <row r="21" spans="1:29" x14ac:dyDescent="0.25">
      <c r="P21">
        <v>2006</v>
      </c>
      <c r="Q21" s="9" t="s">
        <v>190</v>
      </c>
      <c r="R21">
        <v>4252</v>
      </c>
      <c r="T21">
        <v>2005</v>
      </c>
      <c r="U21" s="9" t="s">
        <v>190</v>
      </c>
      <c r="V21">
        <v>1836</v>
      </c>
      <c r="X21">
        <v>2001</v>
      </c>
      <c r="Y21" s="9" t="s">
        <v>190</v>
      </c>
      <c r="Z21">
        <v>525</v>
      </c>
      <c r="AB21">
        <v>19</v>
      </c>
      <c r="AC21">
        <v>1012</v>
      </c>
    </row>
    <row r="22" spans="1:29" x14ac:dyDescent="0.25">
      <c r="A22" s="1" t="s">
        <v>201</v>
      </c>
      <c r="P22">
        <v>2006</v>
      </c>
      <c r="Q22" s="9" t="s">
        <v>191</v>
      </c>
      <c r="R22">
        <v>4318</v>
      </c>
      <c r="T22">
        <v>2005</v>
      </c>
      <c r="U22" s="9" t="s">
        <v>191</v>
      </c>
      <c r="V22">
        <v>1952</v>
      </c>
      <c r="X22">
        <v>2001</v>
      </c>
      <c r="Y22" s="9" t="s">
        <v>191</v>
      </c>
      <c r="Z22">
        <v>463</v>
      </c>
      <c r="AB22">
        <v>20</v>
      </c>
      <c r="AC22">
        <v>1007</v>
      </c>
    </row>
    <row r="23" spans="1:29" x14ac:dyDescent="0.25">
      <c r="B23" s="9" t="s">
        <v>184</v>
      </c>
      <c r="C23" s="9" t="s">
        <v>185</v>
      </c>
      <c r="D23" s="9" t="s">
        <v>186</v>
      </c>
      <c r="E23" s="9" t="s">
        <v>187</v>
      </c>
      <c r="F23" s="9" t="s">
        <v>188</v>
      </c>
      <c r="G23" s="9" t="s">
        <v>189</v>
      </c>
      <c r="H23" s="9" t="s">
        <v>190</v>
      </c>
      <c r="I23" s="9" t="s">
        <v>191</v>
      </c>
      <c r="J23" s="9" t="s">
        <v>192</v>
      </c>
      <c r="K23" s="9" t="s">
        <v>193</v>
      </c>
      <c r="L23" s="9" t="s">
        <v>194</v>
      </c>
      <c r="M23" s="9" t="s">
        <v>195</v>
      </c>
      <c r="P23">
        <v>2006</v>
      </c>
      <c r="Q23" s="9" t="s">
        <v>192</v>
      </c>
      <c r="R23">
        <v>4386</v>
      </c>
      <c r="T23">
        <v>2005</v>
      </c>
      <c r="U23" s="9" t="s">
        <v>192</v>
      </c>
      <c r="V23">
        <v>1584</v>
      </c>
      <c r="X23">
        <v>2001</v>
      </c>
      <c r="Y23" s="9" t="s">
        <v>192</v>
      </c>
      <c r="Z23">
        <v>501</v>
      </c>
      <c r="AB23">
        <v>21</v>
      </c>
      <c r="AC23">
        <v>1006</v>
      </c>
    </row>
    <row r="24" spans="1:29" x14ac:dyDescent="0.25">
      <c r="A24" s="9">
        <v>2000</v>
      </c>
      <c r="B24">
        <v>324</v>
      </c>
      <c r="C24">
        <v>312</v>
      </c>
      <c r="D24">
        <v>318</v>
      </c>
      <c r="E24">
        <v>442</v>
      </c>
      <c r="F24">
        <v>463</v>
      </c>
      <c r="G24">
        <v>431</v>
      </c>
      <c r="H24">
        <v>152</v>
      </c>
      <c r="I24">
        <v>313</v>
      </c>
      <c r="J24">
        <v>189</v>
      </c>
      <c r="K24">
        <v>430</v>
      </c>
      <c r="L24">
        <v>520</v>
      </c>
      <c r="M24">
        <v>667</v>
      </c>
      <c r="P24">
        <v>2006</v>
      </c>
      <c r="Q24" s="9" t="s">
        <v>193</v>
      </c>
      <c r="R24">
        <v>4526</v>
      </c>
      <c r="T24">
        <v>2005</v>
      </c>
      <c r="U24" s="9" t="s">
        <v>193</v>
      </c>
      <c r="V24">
        <v>1301</v>
      </c>
      <c r="X24">
        <v>2001</v>
      </c>
      <c r="Y24" s="9" t="s">
        <v>193</v>
      </c>
      <c r="Z24">
        <v>659</v>
      </c>
      <c r="AB24">
        <v>22</v>
      </c>
      <c r="AC24">
        <v>1041</v>
      </c>
    </row>
    <row r="25" spans="1:29" x14ac:dyDescent="0.25">
      <c r="A25" s="9">
        <v>2001</v>
      </c>
      <c r="B25">
        <v>482</v>
      </c>
      <c r="C25">
        <v>624</v>
      </c>
      <c r="D25">
        <v>625</v>
      </c>
      <c r="E25">
        <v>606</v>
      </c>
      <c r="F25">
        <v>499</v>
      </c>
      <c r="G25">
        <v>440</v>
      </c>
      <c r="H25">
        <v>525</v>
      </c>
      <c r="I25">
        <v>463</v>
      </c>
      <c r="J25">
        <v>501</v>
      </c>
      <c r="K25">
        <v>659</v>
      </c>
      <c r="L25">
        <v>741</v>
      </c>
      <c r="M25">
        <v>946</v>
      </c>
      <c r="P25">
        <v>2006</v>
      </c>
      <c r="Q25" s="9" t="s">
        <v>194</v>
      </c>
      <c r="R25">
        <v>4726</v>
      </c>
      <c r="T25">
        <v>2005</v>
      </c>
      <c r="U25" s="9" t="s">
        <v>194</v>
      </c>
      <c r="V25">
        <v>1647</v>
      </c>
      <c r="X25">
        <v>2001</v>
      </c>
      <c r="Y25" s="9" t="s">
        <v>194</v>
      </c>
      <c r="Z25">
        <v>741</v>
      </c>
      <c r="AB25">
        <v>23</v>
      </c>
      <c r="AC25">
        <v>980</v>
      </c>
    </row>
    <row r="26" spans="1:29" x14ac:dyDescent="0.25">
      <c r="A26" s="9">
        <v>2002</v>
      </c>
      <c r="B26">
        <v>710</v>
      </c>
      <c r="C26">
        <v>789</v>
      </c>
      <c r="D26">
        <v>769</v>
      </c>
      <c r="E26">
        <v>1037</v>
      </c>
      <c r="F26">
        <v>747</v>
      </c>
      <c r="G26">
        <v>763</v>
      </c>
      <c r="H26">
        <v>601</v>
      </c>
      <c r="I26">
        <v>607</v>
      </c>
      <c r="J26">
        <v>687</v>
      </c>
      <c r="K26">
        <v>944</v>
      </c>
      <c r="L26">
        <v>964</v>
      </c>
      <c r="M26">
        <v>1104</v>
      </c>
      <c r="P26">
        <v>2006</v>
      </c>
      <c r="Q26" s="9" t="s">
        <v>195</v>
      </c>
      <c r="R26">
        <v>4992</v>
      </c>
      <c r="T26">
        <v>2005</v>
      </c>
      <c r="U26" s="9" t="s">
        <v>195</v>
      </c>
      <c r="V26">
        <v>988</v>
      </c>
      <c r="X26">
        <v>2001</v>
      </c>
      <c r="Y26" s="9" t="s">
        <v>195</v>
      </c>
      <c r="Z26">
        <v>946</v>
      </c>
      <c r="AB26">
        <v>24</v>
      </c>
      <c r="AC26">
        <v>982</v>
      </c>
    </row>
    <row r="27" spans="1:29" x14ac:dyDescent="0.25">
      <c r="A27" s="9">
        <v>2003</v>
      </c>
      <c r="B27">
        <v>989</v>
      </c>
      <c r="C27">
        <v>825</v>
      </c>
      <c r="D27">
        <v>879</v>
      </c>
      <c r="E27">
        <v>1012</v>
      </c>
      <c r="F27">
        <v>827</v>
      </c>
      <c r="G27">
        <v>951</v>
      </c>
      <c r="H27">
        <v>1256</v>
      </c>
      <c r="I27">
        <v>842</v>
      </c>
      <c r="J27">
        <v>1015</v>
      </c>
      <c r="K27">
        <v>968</v>
      </c>
      <c r="L27">
        <v>1076</v>
      </c>
      <c r="M27">
        <v>1341</v>
      </c>
      <c r="P27">
        <v>2007</v>
      </c>
      <c r="Q27" s="9" t="s">
        <v>184</v>
      </c>
      <c r="R27">
        <v>4765</v>
      </c>
      <c r="T27">
        <v>2006</v>
      </c>
      <c r="U27" s="9" t="s">
        <v>184</v>
      </c>
      <c r="V27">
        <v>1179</v>
      </c>
      <c r="X27">
        <v>2002</v>
      </c>
      <c r="Y27" s="9" t="s">
        <v>184</v>
      </c>
      <c r="Z27">
        <v>710</v>
      </c>
      <c r="AB27">
        <v>25</v>
      </c>
      <c r="AC27">
        <v>1018</v>
      </c>
    </row>
    <row r="28" spans="1:29" x14ac:dyDescent="0.25">
      <c r="A28" s="9">
        <v>2004</v>
      </c>
      <c r="B28">
        <v>1183</v>
      </c>
      <c r="C28">
        <v>1143</v>
      </c>
      <c r="D28">
        <v>1257</v>
      </c>
      <c r="E28">
        <v>1291</v>
      </c>
      <c r="F28">
        <v>1100</v>
      </c>
      <c r="G28">
        <v>984</v>
      </c>
      <c r="H28">
        <v>1126</v>
      </c>
      <c r="I28">
        <v>1079</v>
      </c>
      <c r="J28">
        <v>1152</v>
      </c>
      <c r="K28">
        <v>1230</v>
      </c>
      <c r="L28">
        <v>1402</v>
      </c>
      <c r="M28">
        <v>1405</v>
      </c>
      <c r="P28">
        <v>2007</v>
      </c>
      <c r="Q28" s="9" t="s">
        <v>185</v>
      </c>
      <c r="R28">
        <v>4689</v>
      </c>
      <c r="T28">
        <v>2006</v>
      </c>
      <c r="U28" s="9" t="s">
        <v>185</v>
      </c>
      <c r="V28">
        <v>1558</v>
      </c>
      <c r="X28">
        <v>2002</v>
      </c>
      <c r="Y28" s="9" t="s">
        <v>185</v>
      </c>
      <c r="Z28">
        <v>789</v>
      </c>
      <c r="AB28">
        <v>26</v>
      </c>
      <c r="AC28">
        <v>1032</v>
      </c>
    </row>
    <row r="29" spans="1:29" x14ac:dyDescent="0.25">
      <c r="A29" s="9">
        <v>2005</v>
      </c>
      <c r="B29">
        <v>1208</v>
      </c>
      <c r="C29">
        <v>1442</v>
      </c>
      <c r="D29">
        <v>1229</v>
      </c>
      <c r="E29">
        <v>1250</v>
      </c>
      <c r="F29">
        <v>1173</v>
      </c>
      <c r="G29">
        <v>1261</v>
      </c>
      <c r="H29">
        <v>1377</v>
      </c>
      <c r="I29">
        <v>986</v>
      </c>
      <c r="J29">
        <v>1256</v>
      </c>
      <c r="K29">
        <v>1406</v>
      </c>
      <c r="L29">
        <v>1449</v>
      </c>
      <c r="M29">
        <v>1509</v>
      </c>
      <c r="P29">
        <v>2007</v>
      </c>
      <c r="Q29" s="9" t="s">
        <v>186</v>
      </c>
      <c r="R29">
        <v>4634</v>
      </c>
      <c r="T29">
        <v>2006</v>
      </c>
      <c r="U29" s="9" t="s">
        <v>186</v>
      </c>
      <c r="V29">
        <v>1557</v>
      </c>
      <c r="X29">
        <v>2002</v>
      </c>
      <c r="Y29" s="9" t="s">
        <v>186</v>
      </c>
      <c r="Z29">
        <v>769</v>
      </c>
      <c r="AB29">
        <v>27</v>
      </c>
      <c r="AC29">
        <v>999</v>
      </c>
    </row>
    <row r="30" spans="1:29" x14ac:dyDescent="0.25">
      <c r="A30" s="9">
        <v>2006</v>
      </c>
      <c r="B30">
        <v>1590</v>
      </c>
      <c r="C30">
        <v>1504</v>
      </c>
      <c r="D30">
        <v>1508</v>
      </c>
      <c r="E30">
        <v>1429</v>
      </c>
      <c r="F30">
        <v>1443</v>
      </c>
      <c r="G30">
        <v>1589</v>
      </c>
      <c r="H30">
        <v>1475</v>
      </c>
      <c r="I30">
        <v>1451</v>
      </c>
      <c r="J30">
        <v>1440</v>
      </c>
      <c r="K30">
        <v>1504</v>
      </c>
      <c r="L30">
        <v>1545</v>
      </c>
      <c r="M30">
        <v>1606</v>
      </c>
      <c r="P30">
        <v>2007</v>
      </c>
      <c r="Q30" s="9" t="s">
        <v>187</v>
      </c>
      <c r="R30">
        <v>4575</v>
      </c>
      <c r="T30">
        <v>2006</v>
      </c>
      <c r="U30" s="9" t="s">
        <v>187</v>
      </c>
      <c r="V30">
        <v>1372</v>
      </c>
      <c r="X30">
        <v>2002</v>
      </c>
      <c r="Y30" s="9" t="s">
        <v>187</v>
      </c>
      <c r="Z30">
        <v>1037</v>
      </c>
      <c r="AB30">
        <v>28</v>
      </c>
      <c r="AC30">
        <v>1012</v>
      </c>
    </row>
    <row r="31" spans="1:29" x14ac:dyDescent="0.25">
      <c r="A31" s="9">
        <v>2007</v>
      </c>
      <c r="B31">
        <v>1665</v>
      </c>
      <c r="C31">
        <v>1826</v>
      </c>
      <c r="D31">
        <v>1460</v>
      </c>
      <c r="E31">
        <v>1493</v>
      </c>
      <c r="F31">
        <v>1550</v>
      </c>
      <c r="G31">
        <v>1731</v>
      </c>
      <c r="H31">
        <v>1562</v>
      </c>
      <c r="I31">
        <v>1513</v>
      </c>
      <c r="J31">
        <v>1564</v>
      </c>
      <c r="K31">
        <v>1588</v>
      </c>
      <c r="L31">
        <v>1563</v>
      </c>
      <c r="M31">
        <v>1918</v>
      </c>
      <c r="P31">
        <v>2007</v>
      </c>
      <c r="Q31" s="9" t="s">
        <v>188</v>
      </c>
      <c r="R31">
        <v>4513</v>
      </c>
      <c r="T31">
        <v>2006</v>
      </c>
      <c r="U31" s="9" t="s">
        <v>188</v>
      </c>
      <c r="V31">
        <v>2318</v>
      </c>
      <c r="X31">
        <v>2002</v>
      </c>
      <c r="Y31" s="9" t="s">
        <v>188</v>
      </c>
      <c r="Z31">
        <v>747</v>
      </c>
      <c r="AB31">
        <v>29</v>
      </c>
      <c r="AC31">
        <v>988</v>
      </c>
    </row>
    <row r="32" spans="1:29" x14ac:dyDescent="0.25">
      <c r="A32" s="9">
        <v>2008</v>
      </c>
      <c r="B32">
        <v>1957</v>
      </c>
      <c r="C32">
        <v>1561</v>
      </c>
      <c r="D32">
        <v>1617</v>
      </c>
      <c r="E32">
        <v>1589</v>
      </c>
      <c r="F32">
        <v>1658</v>
      </c>
      <c r="G32">
        <v>1636</v>
      </c>
      <c r="H32">
        <v>1626</v>
      </c>
      <c r="I32">
        <v>1634</v>
      </c>
      <c r="J32">
        <v>1861</v>
      </c>
      <c r="K32">
        <v>1772</v>
      </c>
      <c r="L32">
        <v>1726</v>
      </c>
      <c r="M32">
        <v>1843</v>
      </c>
      <c r="P32">
        <v>2007</v>
      </c>
      <c r="Q32" s="9" t="s">
        <v>189</v>
      </c>
      <c r="R32">
        <v>4427</v>
      </c>
      <c r="T32">
        <v>2006</v>
      </c>
      <c r="U32" s="9" t="s">
        <v>189</v>
      </c>
      <c r="V32">
        <v>1872</v>
      </c>
      <c r="X32">
        <v>2002</v>
      </c>
      <c r="Y32" s="9" t="s">
        <v>189</v>
      </c>
      <c r="Z32">
        <v>763</v>
      </c>
      <c r="AB32">
        <v>30</v>
      </c>
      <c r="AC32">
        <v>981</v>
      </c>
    </row>
    <row r="33" spans="1:29" x14ac:dyDescent="0.25">
      <c r="A33" s="9">
        <v>2009</v>
      </c>
      <c r="B33">
        <v>1905</v>
      </c>
      <c r="C33">
        <v>1868</v>
      </c>
      <c r="D33">
        <v>1665</v>
      </c>
      <c r="E33">
        <v>1981</v>
      </c>
      <c r="F33">
        <v>1899</v>
      </c>
      <c r="G33">
        <v>1658</v>
      </c>
      <c r="H33">
        <v>1777</v>
      </c>
      <c r="I33">
        <v>1552</v>
      </c>
      <c r="J33">
        <v>1601</v>
      </c>
      <c r="K33">
        <v>1782</v>
      </c>
      <c r="L33">
        <v>1853</v>
      </c>
      <c r="M33">
        <v>2041</v>
      </c>
      <c r="P33">
        <v>2007</v>
      </c>
      <c r="Q33" s="9" t="s">
        <v>190</v>
      </c>
      <c r="R33">
        <v>4458</v>
      </c>
      <c r="T33">
        <v>2006</v>
      </c>
      <c r="U33" s="9" t="s">
        <v>190</v>
      </c>
      <c r="V33">
        <v>1993</v>
      </c>
      <c r="X33">
        <v>2002</v>
      </c>
      <c r="Y33" s="9" t="s">
        <v>190</v>
      </c>
      <c r="Z33">
        <v>601</v>
      </c>
      <c r="AB33">
        <v>31</v>
      </c>
      <c r="AC33">
        <v>1035</v>
      </c>
    </row>
    <row r="34" spans="1:29" x14ac:dyDescent="0.25">
      <c r="A34" s="9">
        <v>2010</v>
      </c>
      <c r="B34">
        <v>1935</v>
      </c>
      <c r="C34">
        <v>1974</v>
      </c>
      <c r="D34">
        <v>1728</v>
      </c>
      <c r="E34">
        <v>1783</v>
      </c>
      <c r="F34">
        <v>1935</v>
      </c>
      <c r="G34">
        <v>1913</v>
      </c>
      <c r="H34">
        <v>1765</v>
      </c>
      <c r="I34">
        <v>1679</v>
      </c>
      <c r="J34">
        <v>1833</v>
      </c>
      <c r="K34">
        <v>1899</v>
      </c>
      <c r="L34">
        <v>2096</v>
      </c>
      <c r="M34">
        <v>2080</v>
      </c>
      <c r="P34">
        <v>2007</v>
      </c>
      <c r="Q34" s="9" t="s">
        <v>191</v>
      </c>
      <c r="R34">
        <v>4549</v>
      </c>
      <c r="T34">
        <v>2006</v>
      </c>
      <c r="U34" s="9" t="s">
        <v>191</v>
      </c>
      <c r="V34">
        <v>2202</v>
      </c>
      <c r="X34">
        <v>2002</v>
      </c>
      <c r="Y34" s="9" t="s">
        <v>191</v>
      </c>
      <c r="Z34">
        <v>607</v>
      </c>
      <c r="AB34">
        <v>32</v>
      </c>
      <c r="AC34">
        <v>1019</v>
      </c>
    </row>
    <row r="35" spans="1:29" x14ac:dyDescent="0.25">
      <c r="A35" s="9">
        <v>2011</v>
      </c>
      <c r="B35">
        <v>1900</v>
      </c>
      <c r="C35">
        <v>1959</v>
      </c>
      <c r="D35">
        <v>1931</v>
      </c>
      <c r="E35">
        <v>1908</v>
      </c>
      <c r="F35">
        <v>1897</v>
      </c>
      <c r="G35">
        <v>1996</v>
      </c>
      <c r="H35">
        <v>1782</v>
      </c>
      <c r="I35">
        <v>1717</v>
      </c>
      <c r="J35">
        <v>1614</v>
      </c>
      <c r="K35">
        <v>1965</v>
      </c>
      <c r="L35">
        <v>1810</v>
      </c>
      <c r="M35">
        <v>2004</v>
      </c>
      <c r="P35">
        <v>2007</v>
      </c>
      <c r="Q35" s="9" t="s">
        <v>192</v>
      </c>
      <c r="R35">
        <v>4569</v>
      </c>
      <c r="T35">
        <v>2006</v>
      </c>
      <c r="U35" s="9" t="s">
        <v>192</v>
      </c>
      <c r="V35">
        <v>1908</v>
      </c>
      <c r="X35">
        <v>2002</v>
      </c>
      <c r="Y35" s="9" t="s">
        <v>192</v>
      </c>
      <c r="Z35">
        <v>687</v>
      </c>
      <c r="AB35">
        <v>33</v>
      </c>
      <c r="AC35">
        <v>1057</v>
      </c>
    </row>
    <row r="36" spans="1:29" x14ac:dyDescent="0.25">
      <c r="P36">
        <v>2007</v>
      </c>
      <c r="Q36" s="9" t="s">
        <v>193</v>
      </c>
      <c r="R36">
        <v>4663</v>
      </c>
      <c r="T36">
        <v>2006</v>
      </c>
      <c r="U36" s="9" t="s">
        <v>193</v>
      </c>
      <c r="V36">
        <v>1257</v>
      </c>
      <c r="X36">
        <v>2002</v>
      </c>
      <c r="Y36" s="9" t="s">
        <v>193</v>
      </c>
      <c r="Z36">
        <v>944</v>
      </c>
      <c r="AB36">
        <v>34</v>
      </c>
      <c r="AC36">
        <v>1015</v>
      </c>
    </row>
    <row r="37" spans="1:29" x14ac:dyDescent="0.25">
      <c r="A37" s="1" t="s">
        <v>202</v>
      </c>
      <c r="P37">
        <v>2007</v>
      </c>
      <c r="Q37" s="9" t="s">
        <v>194</v>
      </c>
      <c r="R37">
        <v>4939</v>
      </c>
      <c r="T37">
        <v>2006</v>
      </c>
      <c r="U37" s="9" t="s">
        <v>194</v>
      </c>
      <c r="V37">
        <v>1824</v>
      </c>
      <c r="X37">
        <v>2002</v>
      </c>
      <c r="Y37" s="9" t="s">
        <v>194</v>
      </c>
      <c r="Z37">
        <v>964</v>
      </c>
      <c r="AB37">
        <v>35</v>
      </c>
      <c r="AC37">
        <v>990</v>
      </c>
    </row>
    <row r="38" spans="1:29" x14ac:dyDescent="0.25">
      <c r="A38" t="s">
        <v>203</v>
      </c>
      <c r="B38">
        <v>1</v>
      </c>
      <c r="C38">
        <v>2</v>
      </c>
      <c r="D38">
        <v>3</v>
      </c>
      <c r="E38">
        <v>4</v>
      </c>
      <c r="F38">
        <v>5</v>
      </c>
      <c r="G38">
        <v>6</v>
      </c>
      <c r="H38">
        <v>7</v>
      </c>
      <c r="I38">
        <v>8</v>
      </c>
      <c r="J38">
        <v>9</v>
      </c>
      <c r="K38">
        <v>10</v>
      </c>
      <c r="P38">
        <v>2007</v>
      </c>
      <c r="Q38" s="9" t="s">
        <v>195</v>
      </c>
      <c r="R38">
        <v>5252</v>
      </c>
      <c r="T38">
        <v>2006</v>
      </c>
      <c r="U38" s="9" t="s">
        <v>195</v>
      </c>
      <c r="V38">
        <v>1008</v>
      </c>
      <c r="X38">
        <v>2002</v>
      </c>
      <c r="Y38" s="9" t="s">
        <v>195</v>
      </c>
      <c r="Z38">
        <v>1104</v>
      </c>
      <c r="AB38">
        <v>36</v>
      </c>
      <c r="AC38">
        <v>1016</v>
      </c>
    </row>
    <row r="39" spans="1:29" x14ac:dyDescent="0.25">
      <c r="A39">
        <v>1</v>
      </c>
      <c r="B39">
        <v>1028</v>
      </c>
      <c r="C39">
        <v>950</v>
      </c>
      <c r="D39">
        <v>1017</v>
      </c>
      <c r="E39">
        <v>972</v>
      </c>
      <c r="F39">
        <v>963</v>
      </c>
      <c r="G39">
        <v>973</v>
      </c>
      <c r="H39">
        <v>995</v>
      </c>
      <c r="I39">
        <v>1030</v>
      </c>
      <c r="J39">
        <v>1013</v>
      </c>
      <c r="K39">
        <v>982</v>
      </c>
      <c r="P39">
        <v>2008</v>
      </c>
      <c r="Q39" s="9" t="s">
        <v>184</v>
      </c>
      <c r="R39">
        <v>4968</v>
      </c>
      <c r="T39">
        <v>2007</v>
      </c>
      <c r="U39" s="9" t="s">
        <v>184</v>
      </c>
      <c r="V39">
        <v>1313</v>
      </c>
      <c r="X39">
        <v>2003</v>
      </c>
      <c r="Y39" s="9" t="s">
        <v>184</v>
      </c>
      <c r="Z39">
        <v>989</v>
      </c>
      <c r="AB39">
        <v>37</v>
      </c>
      <c r="AC39">
        <v>970</v>
      </c>
    </row>
    <row r="40" spans="1:29" x14ac:dyDescent="0.25">
      <c r="A40">
        <v>2</v>
      </c>
      <c r="B40">
        <v>1005</v>
      </c>
      <c r="C40">
        <v>1024</v>
      </c>
      <c r="D40">
        <v>1026</v>
      </c>
      <c r="E40">
        <v>977</v>
      </c>
      <c r="F40">
        <v>979</v>
      </c>
      <c r="G40">
        <v>1035</v>
      </c>
      <c r="H40">
        <v>982</v>
      </c>
      <c r="I40">
        <v>977</v>
      </c>
      <c r="J40">
        <v>1012</v>
      </c>
      <c r="K40">
        <v>1007</v>
      </c>
      <c r="P40">
        <v>2008</v>
      </c>
      <c r="Q40" s="9" t="s">
        <v>185</v>
      </c>
      <c r="R40">
        <v>4847</v>
      </c>
      <c r="T40">
        <v>2007</v>
      </c>
      <c r="U40" s="9" t="s">
        <v>185</v>
      </c>
      <c r="V40">
        <v>1707</v>
      </c>
      <c r="X40">
        <v>2003</v>
      </c>
      <c r="Y40" s="9" t="s">
        <v>185</v>
      </c>
      <c r="Z40">
        <v>825</v>
      </c>
      <c r="AB40">
        <v>38</v>
      </c>
      <c r="AC40">
        <v>945</v>
      </c>
    </row>
    <row r="41" spans="1:29" x14ac:dyDescent="0.25">
      <c r="A41">
        <v>3</v>
      </c>
      <c r="B41">
        <v>1006</v>
      </c>
      <c r="C41">
        <v>1041</v>
      </c>
      <c r="D41">
        <v>980</v>
      </c>
      <c r="E41">
        <v>982</v>
      </c>
      <c r="F41">
        <v>1018</v>
      </c>
      <c r="G41">
        <v>1032</v>
      </c>
      <c r="H41">
        <v>999</v>
      </c>
      <c r="I41">
        <v>1012</v>
      </c>
      <c r="J41">
        <v>988</v>
      </c>
      <c r="K41">
        <v>981</v>
      </c>
      <c r="P41">
        <v>2008</v>
      </c>
      <c r="Q41" s="9" t="s">
        <v>186</v>
      </c>
      <c r="R41">
        <v>4747</v>
      </c>
      <c r="T41">
        <v>2007</v>
      </c>
      <c r="U41" s="9" t="s">
        <v>186</v>
      </c>
      <c r="V41">
        <v>1804</v>
      </c>
      <c r="X41">
        <v>2003</v>
      </c>
      <c r="Y41" s="9" t="s">
        <v>186</v>
      </c>
      <c r="Z41">
        <v>879</v>
      </c>
      <c r="AB41">
        <v>39</v>
      </c>
      <c r="AC41">
        <v>987</v>
      </c>
    </row>
    <row r="42" spans="1:29" x14ac:dyDescent="0.25">
      <c r="A42">
        <v>4</v>
      </c>
      <c r="B42">
        <v>1035</v>
      </c>
      <c r="C42">
        <v>1019</v>
      </c>
      <c r="D42">
        <v>1057</v>
      </c>
      <c r="E42">
        <v>1015</v>
      </c>
      <c r="F42">
        <v>990</v>
      </c>
      <c r="G42">
        <v>1016</v>
      </c>
      <c r="H42">
        <v>970</v>
      </c>
      <c r="I42">
        <v>945</v>
      </c>
      <c r="J42">
        <v>987</v>
      </c>
      <c r="K42">
        <v>977</v>
      </c>
      <c r="P42">
        <v>2008</v>
      </c>
      <c r="Q42" s="9" t="s">
        <v>187</v>
      </c>
      <c r="R42">
        <v>4548</v>
      </c>
      <c r="T42">
        <v>2007</v>
      </c>
      <c r="U42" s="9" t="s">
        <v>187</v>
      </c>
      <c r="V42">
        <v>1610</v>
      </c>
      <c r="X42">
        <v>2003</v>
      </c>
      <c r="Y42" s="9" t="s">
        <v>187</v>
      </c>
      <c r="Z42">
        <v>1012</v>
      </c>
      <c r="AB42">
        <v>40</v>
      </c>
      <c r="AC42">
        <v>977</v>
      </c>
    </row>
    <row r="43" spans="1:29" x14ac:dyDescent="0.25">
      <c r="A43">
        <v>5</v>
      </c>
      <c r="B43">
        <v>1016</v>
      </c>
      <c r="C43">
        <v>988</v>
      </c>
      <c r="D43">
        <v>1005</v>
      </c>
      <c r="E43">
        <v>1002</v>
      </c>
      <c r="F43">
        <v>1037</v>
      </c>
      <c r="G43">
        <v>1050</v>
      </c>
      <c r="H43">
        <v>1052</v>
      </c>
      <c r="I43">
        <v>989</v>
      </c>
      <c r="J43">
        <v>985</v>
      </c>
      <c r="K43">
        <v>964</v>
      </c>
      <c r="P43">
        <v>2008</v>
      </c>
      <c r="Q43" s="9" t="s">
        <v>188</v>
      </c>
      <c r="R43">
        <v>4590</v>
      </c>
      <c r="T43">
        <v>2007</v>
      </c>
      <c r="U43" s="9" t="s">
        <v>188</v>
      </c>
      <c r="V43">
        <v>2850</v>
      </c>
      <c r="X43">
        <v>2003</v>
      </c>
      <c r="Y43" s="9" t="s">
        <v>188</v>
      </c>
      <c r="Z43">
        <v>827</v>
      </c>
      <c r="AB43">
        <v>41</v>
      </c>
      <c r="AC43">
        <v>1016</v>
      </c>
    </row>
    <row r="44" spans="1:29" x14ac:dyDescent="0.25">
      <c r="A44">
        <v>6</v>
      </c>
      <c r="B44">
        <v>1316</v>
      </c>
      <c r="C44">
        <v>1260</v>
      </c>
      <c r="D44">
        <v>1312</v>
      </c>
      <c r="E44">
        <v>1302</v>
      </c>
      <c r="F44">
        <v>1299</v>
      </c>
      <c r="G44">
        <v>1327</v>
      </c>
      <c r="H44">
        <v>1362</v>
      </c>
      <c r="I44">
        <v>1377</v>
      </c>
      <c r="J44">
        <v>1358</v>
      </c>
      <c r="K44">
        <v>1390</v>
      </c>
      <c r="P44">
        <v>2008</v>
      </c>
      <c r="Q44" s="9" t="s">
        <v>189</v>
      </c>
      <c r="R44">
        <v>4378</v>
      </c>
      <c r="T44">
        <v>2007</v>
      </c>
      <c r="U44" s="9" t="s">
        <v>189</v>
      </c>
      <c r="V44">
        <v>2871</v>
      </c>
      <c r="X44">
        <v>2003</v>
      </c>
      <c r="Y44" s="9" t="s">
        <v>189</v>
      </c>
      <c r="Z44">
        <v>951</v>
      </c>
      <c r="AB44">
        <v>42</v>
      </c>
      <c r="AC44">
        <v>988</v>
      </c>
    </row>
    <row r="45" spans="1:29" x14ac:dyDescent="0.25">
      <c r="A45">
        <v>7</v>
      </c>
      <c r="B45">
        <v>1380</v>
      </c>
      <c r="C45">
        <v>1371</v>
      </c>
      <c r="D45">
        <v>1416</v>
      </c>
      <c r="E45">
        <v>1419</v>
      </c>
      <c r="F45">
        <v>1391</v>
      </c>
      <c r="G45">
        <v>1390</v>
      </c>
      <c r="H45">
        <v>1472</v>
      </c>
      <c r="I45">
        <v>1451</v>
      </c>
      <c r="J45">
        <v>1499</v>
      </c>
      <c r="K45">
        <v>1468</v>
      </c>
      <c r="P45">
        <v>2008</v>
      </c>
      <c r="Q45" s="9" t="s">
        <v>190</v>
      </c>
      <c r="R45">
        <v>4583</v>
      </c>
      <c r="T45">
        <v>2007</v>
      </c>
      <c r="U45" s="9" t="s">
        <v>190</v>
      </c>
      <c r="V45">
        <v>2161</v>
      </c>
      <c r="X45">
        <v>2003</v>
      </c>
      <c r="Y45" s="9" t="s">
        <v>190</v>
      </c>
      <c r="Z45">
        <v>1256</v>
      </c>
      <c r="AB45">
        <v>43</v>
      </c>
      <c r="AC45">
        <v>1005</v>
      </c>
    </row>
    <row r="46" spans="1:29" x14ac:dyDescent="0.25">
      <c r="A46">
        <v>8</v>
      </c>
      <c r="B46">
        <v>1472</v>
      </c>
      <c r="C46">
        <v>1414</v>
      </c>
      <c r="D46">
        <v>1465</v>
      </c>
      <c r="E46">
        <v>1554</v>
      </c>
      <c r="F46">
        <v>1470</v>
      </c>
      <c r="G46">
        <v>1541</v>
      </c>
      <c r="H46">
        <v>1508</v>
      </c>
      <c r="I46">
        <v>1502</v>
      </c>
      <c r="J46">
        <v>1522</v>
      </c>
      <c r="K46">
        <v>1532</v>
      </c>
      <c r="P46">
        <v>2008</v>
      </c>
      <c r="Q46" s="9" t="s">
        <v>191</v>
      </c>
      <c r="R46">
        <v>4665</v>
      </c>
      <c r="T46">
        <v>2007</v>
      </c>
      <c r="U46" s="9" t="s">
        <v>191</v>
      </c>
      <c r="V46">
        <v>2282</v>
      </c>
      <c r="X46">
        <v>2003</v>
      </c>
      <c r="Y46" s="9" t="s">
        <v>191</v>
      </c>
      <c r="Z46">
        <v>842</v>
      </c>
      <c r="AB46">
        <v>44</v>
      </c>
      <c r="AC46">
        <v>1002</v>
      </c>
    </row>
    <row r="47" spans="1:29" x14ac:dyDescent="0.25">
      <c r="A47">
        <v>9</v>
      </c>
      <c r="B47">
        <v>1540</v>
      </c>
      <c r="C47">
        <v>1594</v>
      </c>
      <c r="D47">
        <v>1582</v>
      </c>
      <c r="E47">
        <v>1612</v>
      </c>
      <c r="F47">
        <v>1557</v>
      </c>
      <c r="G47">
        <v>1555</v>
      </c>
      <c r="H47">
        <v>1610</v>
      </c>
      <c r="I47">
        <v>1615</v>
      </c>
      <c r="J47">
        <v>1675</v>
      </c>
      <c r="K47">
        <v>1664</v>
      </c>
      <c r="P47">
        <v>2008</v>
      </c>
      <c r="Q47" s="9" t="s">
        <v>192</v>
      </c>
      <c r="R47">
        <v>4789</v>
      </c>
      <c r="T47">
        <v>2007</v>
      </c>
      <c r="U47" s="9" t="s">
        <v>192</v>
      </c>
      <c r="V47">
        <v>1851</v>
      </c>
      <c r="X47">
        <v>2003</v>
      </c>
      <c r="Y47" s="9" t="s">
        <v>192</v>
      </c>
      <c r="Z47">
        <v>1015</v>
      </c>
      <c r="AB47">
        <v>45</v>
      </c>
      <c r="AC47">
        <v>1037</v>
      </c>
    </row>
    <row r="48" spans="1:29" x14ac:dyDescent="0.25">
      <c r="A48">
        <v>10</v>
      </c>
      <c r="B48">
        <v>1660</v>
      </c>
      <c r="C48">
        <v>1627</v>
      </c>
      <c r="D48">
        <v>1701</v>
      </c>
      <c r="E48">
        <v>1666</v>
      </c>
      <c r="F48">
        <v>1680</v>
      </c>
      <c r="G48">
        <v>1699</v>
      </c>
      <c r="H48">
        <v>1707</v>
      </c>
      <c r="I48">
        <v>1679</v>
      </c>
      <c r="J48">
        <v>1682</v>
      </c>
      <c r="K48">
        <v>1694</v>
      </c>
      <c r="P48">
        <v>2008</v>
      </c>
      <c r="Q48" s="9" t="s">
        <v>193</v>
      </c>
      <c r="R48">
        <v>4754</v>
      </c>
      <c r="T48">
        <v>2007</v>
      </c>
      <c r="U48" s="9" t="s">
        <v>193</v>
      </c>
      <c r="V48">
        <v>1604</v>
      </c>
      <c r="X48">
        <v>2003</v>
      </c>
      <c r="Y48" s="9" t="s">
        <v>193</v>
      </c>
      <c r="Z48">
        <v>968</v>
      </c>
      <c r="AB48">
        <v>46</v>
      </c>
      <c r="AC48">
        <v>1050</v>
      </c>
    </row>
    <row r="49" spans="16:29" x14ac:dyDescent="0.25">
      <c r="P49">
        <v>2008</v>
      </c>
      <c r="Q49" s="9" t="s">
        <v>194</v>
      </c>
      <c r="R49">
        <v>5036</v>
      </c>
      <c r="T49">
        <v>2007</v>
      </c>
      <c r="U49" s="9" t="s">
        <v>194</v>
      </c>
      <c r="V49">
        <v>1783</v>
      </c>
      <c r="X49">
        <v>2003</v>
      </c>
      <c r="Y49" s="9" t="s">
        <v>194</v>
      </c>
      <c r="Z49">
        <v>1076</v>
      </c>
      <c r="AB49">
        <v>47</v>
      </c>
      <c r="AC49">
        <v>1052</v>
      </c>
    </row>
    <row r="50" spans="16:29" x14ac:dyDescent="0.25">
      <c r="P50">
        <v>2008</v>
      </c>
      <c r="Q50" s="9" t="s">
        <v>195</v>
      </c>
      <c r="R50">
        <v>5352</v>
      </c>
      <c r="T50">
        <v>2007</v>
      </c>
      <c r="U50" s="9" t="s">
        <v>195</v>
      </c>
      <c r="V50">
        <v>1008</v>
      </c>
      <c r="X50">
        <v>2003</v>
      </c>
      <c r="Y50" s="9" t="s">
        <v>195</v>
      </c>
      <c r="Z50">
        <v>1341</v>
      </c>
      <c r="AB50">
        <v>48</v>
      </c>
      <c r="AC50">
        <v>989</v>
      </c>
    </row>
    <row r="51" spans="16:29" x14ac:dyDescent="0.25">
      <c r="P51">
        <v>2009</v>
      </c>
      <c r="Q51" s="9" t="s">
        <v>184</v>
      </c>
      <c r="R51">
        <v>5077</v>
      </c>
      <c r="T51">
        <v>2008</v>
      </c>
      <c r="U51" s="9" t="s">
        <v>184</v>
      </c>
      <c r="V51">
        <v>1560</v>
      </c>
      <c r="X51">
        <v>2004</v>
      </c>
      <c r="Y51" s="9" t="s">
        <v>184</v>
      </c>
      <c r="Z51">
        <v>1183</v>
      </c>
      <c r="AB51">
        <v>49</v>
      </c>
      <c r="AC51">
        <v>985</v>
      </c>
    </row>
    <row r="52" spans="16:29" x14ac:dyDescent="0.25">
      <c r="P52">
        <v>2009</v>
      </c>
      <c r="Q52" s="9" t="s">
        <v>185</v>
      </c>
      <c r="R52">
        <v>5151</v>
      </c>
      <c r="T52">
        <v>2008</v>
      </c>
      <c r="U52" s="9" t="s">
        <v>185</v>
      </c>
      <c r="V52">
        <v>1951</v>
      </c>
      <c r="X52">
        <v>2004</v>
      </c>
      <c r="Y52" s="9" t="s">
        <v>185</v>
      </c>
      <c r="Z52">
        <v>1143</v>
      </c>
      <c r="AB52">
        <v>50</v>
      </c>
      <c r="AC52">
        <v>964</v>
      </c>
    </row>
    <row r="53" spans="16:29" x14ac:dyDescent="0.25">
      <c r="P53">
        <v>2009</v>
      </c>
      <c r="Q53" s="9" t="s">
        <v>186</v>
      </c>
      <c r="R53">
        <v>4951</v>
      </c>
      <c r="T53">
        <v>2008</v>
      </c>
      <c r="U53" s="9" t="s">
        <v>186</v>
      </c>
      <c r="V53">
        <v>1728</v>
      </c>
      <c r="X53">
        <v>2004</v>
      </c>
      <c r="Y53" s="9" t="s">
        <v>186</v>
      </c>
      <c r="Z53">
        <v>1257</v>
      </c>
      <c r="AB53">
        <v>51</v>
      </c>
      <c r="AC53">
        <v>1316</v>
      </c>
    </row>
    <row r="54" spans="16:29" x14ac:dyDescent="0.25">
      <c r="P54">
        <v>2009</v>
      </c>
      <c r="Q54" s="9" t="s">
        <v>187</v>
      </c>
      <c r="R54">
        <v>4826</v>
      </c>
      <c r="T54">
        <v>2008</v>
      </c>
      <c r="U54" s="9" t="s">
        <v>187</v>
      </c>
      <c r="V54">
        <v>1684</v>
      </c>
      <c r="X54">
        <v>2004</v>
      </c>
      <c r="Y54" s="9" t="s">
        <v>187</v>
      </c>
      <c r="Z54">
        <v>1291</v>
      </c>
      <c r="AB54">
        <v>52</v>
      </c>
      <c r="AC54">
        <v>1260</v>
      </c>
    </row>
    <row r="55" spans="16:29" x14ac:dyDescent="0.25">
      <c r="P55">
        <v>2009</v>
      </c>
      <c r="Q55" s="9" t="s">
        <v>188</v>
      </c>
      <c r="R55">
        <v>4837</v>
      </c>
      <c r="T55">
        <v>2008</v>
      </c>
      <c r="U55" s="9" t="s">
        <v>188</v>
      </c>
      <c r="V55">
        <v>3000</v>
      </c>
      <c r="X55">
        <v>2004</v>
      </c>
      <c r="Y55" s="9" t="s">
        <v>188</v>
      </c>
      <c r="Z55">
        <v>1100</v>
      </c>
      <c r="AB55">
        <v>53</v>
      </c>
      <c r="AC55">
        <v>1312</v>
      </c>
    </row>
    <row r="56" spans="16:29" x14ac:dyDescent="0.25">
      <c r="P56">
        <v>2009</v>
      </c>
      <c r="Q56" s="9" t="s">
        <v>189</v>
      </c>
      <c r="R56">
        <v>4703</v>
      </c>
      <c r="T56">
        <v>2008</v>
      </c>
      <c r="U56" s="9" t="s">
        <v>189</v>
      </c>
      <c r="V56">
        <v>2579</v>
      </c>
      <c r="X56">
        <v>2004</v>
      </c>
      <c r="Y56" s="9" t="s">
        <v>189</v>
      </c>
      <c r="Z56">
        <v>984</v>
      </c>
      <c r="AB56">
        <v>54</v>
      </c>
      <c r="AC56">
        <v>1302</v>
      </c>
    </row>
    <row r="57" spans="16:29" x14ac:dyDescent="0.25">
      <c r="P57">
        <v>2009</v>
      </c>
      <c r="Q57" s="9" t="s">
        <v>190</v>
      </c>
      <c r="R57">
        <v>4811</v>
      </c>
      <c r="T57">
        <v>2008</v>
      </c>
      <c r="U57" s="9" t="s">
        <v>190</v>
      </c>
      <c r="V57">
        <v>2847</v>
      </c>
      <c r="X57">
        <v>2004</v>
      </c>
      <c r="Y57" s="9" t="s">
        <v>190</v>
      </c>
      <c r="Z57">
        <v>1126</v>
      </c>
      <c r="AB57">
        <v>55</v>
      </c>
      <c r="AC57">
        <v>1299</v>
      </c>
    </row>
    <row r="58" spans="16:29" x14ac:dyDescent="0.25">
      <c r="P58">
        <v>2009</v>
      </c>
      <c r="Q58" s="9" t="s">
        <v>191</v>
      </c>
      <c r="R58">
        <v>4825</v>
      </c>
      <c r="T58">
        <v>2008</v>
      </c>
      <c r="U58" s="9" t="s">
        <v>191</v>
      </c>
      <c r="V58">
        <v>3469</v>
      </c>
      <c r="X58">
        <v>2004</v>
      </c>
      <c r="Y58" s="9" t="s">
        <v>191</v>
      </c>
      <c r="Z58">
        <v>1079</v>
      </c>
      <c r="AB58">
        <v>56</v>
      </c>
      <c r="AC58">
        <v>1327</v>
      </c>
    </row>
    <row r="59" spans="16:29" x14ac:dyDescent="0.25">
      <c r="P59">
        <v>2009</v>
      </c>
      <c r="Q59" s="9" t="s">
        <v>192</v>
      </c>
      <c r="R59">
        <v>4862</v>
      </c>
      <c r="T59">
        <v>2008</v>
      </c>
      <c r="U59" s="9" t="s">
        <v>192</v>
      </c>
      <c r="V59">
        <v>2538</v>
      </c>
      <c r="X59">
        <v>2004</v>
      </c>
      <c r="Y59" s="9" t="s">
        <v>192</v>
      </c>
      <c r="Z59">
        <v>1152</v>
      </c>
      <c r="AB59">
        <v>57</v>
      </c>
      <c r="AC59">
        <v>1362</v>
      </c>
    </row>
    <row r="60" spans="16:29" x14ac:dyDescent="0.25">
      <c r="P60">
        <v>2009</v>
      </c>
      <c r="Q60" s="9" t="s">
        <v>193</v>
      </c>
      <c r="R60">
        <v>4986</v>
      </c>
      <c r="T60">
        <v>2008</v>
      </c>
      <c r="U60" s="9" t="s">
        <v>193</v>
      </c>
      <c r="V60">
        <v>2173</v>
      </c>
      <c r="X60">
        <v>2004</v>
      </c>
      <c r="Y60" s="9" t="s">
        <v>193</v>
      </c>
      <c r="Z60">
        <v>1230</v>
      </c>
      <c r="AB60">
        <v>58</v>
      </c>
      <c r="AC60">
        <v>1377</v>
      </c>
    </row>
    <row r="61" spans="16:29" x14ac:dyDescent="0.25">
      <c r="P61">
        <v>2009</v>
      </c>
      <c r="Q61" s="9" t="s">
        <v>194</v>
      </c>
      <c r="R61">
        <v>5262</v>
      </c>
      <c r="T61">
        <v>2008</v>
      </c>
      <c r="U61" s="9" t="s">
        <v>194</v>
      </c>
      <c r="V61">
        <v>2194</v>
      </c>
      <c r="X61">
        <v>2004</v>
      </c>
      <c r="Y61" s="9" t="s">
        <v>194</v>
      </c>
      <c r="Z61">
        <v>1402</v>
      </c>
      <c r="AB61">
        <v>59</v>
      </c>
      <c r="AC61">
        <v>1358</v>
      </c>
    </row>
    <row r="62" spans="16:29" x14ac:dyDescent="0.25">
      <c r="P62">
        <v>2009</v>
      </c>
      <c r="Q62" s="9" t="s">
        <v>195</v>
      </c>
      <c r="R62">
        <v>5476</v>
      </c>
      <c r="T62">
        <v>2008</v>
      </c>
      <c r="U62" s="9" t="s">
        <v>195</v>
      </c>
      <c r="V62">
        <v>1333</v>
      </c>
      <c r="X62">
        <v>2004</v>
      </c>
      <c r="Y62" s="9" t="s">
        <v>195</v>
      </c>
      <c r="Z62">
        <v>1405</v>
      </c>
      <c r="AB62">
        <v>60</v>
      </c>
      <c r="AC62">
        <v>1390</v>
      </c>
    </row>
    <row r="63" spans="16:29" x14ac:dyDescent="0.25">
      <c r="P63">
        <v>2010</v>
      </c>
      <c r="Q63" s="9" t="s">
        <v>184</v>
      </c>
      <c r="R63">
        <v>5218</v>
      </c>
      <c r="T63">
        <v>2009</v>
      </c>
      <c r="U63" s="9" t="s">
        <v>184</v>
      </c>
      <c r="V63">
        <v>1515</v>
      </c>
      <c r="X63">
        <v>2005</v>
      </c>
      <c r="Y63" s="9" t="s">
        <v>184</v>
      </c>
      <c r="Z63">
        <v>1208</v>
      </c>
      <c r="AB63">
        <v>61</v>
      </c>
      <c r="AC63">
        <v>1380</v>
      </c>
    </row>
    <row r="64" spans="16:29" x14ac:dyDescent="0.25">
      <c r="P64">
        <v>2010</v>
      </c>
      <c r="Q64" s="9" t="s">
        <v>185</v>
      </c>
      <c r="R64">
        <v>5245</v>
      </c>
      <c r="T64">
        <v>2009</v>
      </c>
      <c r="U64" s="9" t="s">
        <v>185</v>
      </c>
      <c r="V64">
        <v>2105</v>
      </c>
      <c r="X64">
        <v>2005</v>
      </c>
      <c r="Y64" s="9" t="s">
        <v>185</v>
      </c>
      <c r="Z64">
        <v>1442</v>
      </c>
      <c r="AB64">
        <v>62</v>
      </c>
      <c r="AC64">
        <v>1371</v>
      </c>
    </row>
    <row r="65" spans="16:29" x14ac:dyDescent="0.25">
      <c r="P65">
        <v>2010</v>
      </c>
      <c r="Q65" s="9" t="s">
        <v>186</v>
      </c>
      <c r="R65">
        <v>5134</v>
      </c>
      <c r="T65">
        <v>2009</v>
      </c>
      <c r="U65" s="9" t="s">
        <v>186</v>
      </c>
      <c r="V65">
        <v>2090</v>
      </c>
      <c r="X65">
        <v>2005</v>
      </c>
      <c r="Y65" s="9" t="s">
        <v>186</v>
      </c>
      <c r="Z65">
        <v>1229</v>
      </c>
      <c r="AB65">
        <v>63</v>
      </c>
      <c r="AC65">
        <v>1416</v>
      </c>
    </row>
    <row r="66" spans="16:29" x14ac:dyDescent="0.25">
      <c r="P66">
        <v>2010</v>
      </c>
      <c r="Q66" s="9" t="s">
        <v>187</v>
      </c>
      <c r="R66">
        <v>4995</v>
      </c>
      <c r="T66">
        <v>2009</v>
      </c>
      <c r="U66" s="9" t="s">
        <v>187</v>
      </c>
      <c r="V66">
        <v>2447</v>
      </c>
      <c r="X66">
        <v>2005</v>
      </c>
      <c r="Y66" s="9" t="s">
        <v>187</v>
      </c>
      <c r="Z66">
        <v>1250</v>
      </c>
      <c r="AB66">
        <v>64</v>
      </c>
      <c r="AC66">
        <v>1419</v>
      </c>
    </row>
    <row r="67" spans="16:29" x14ac:dyDescent="0.25">
      <c r="P67">
        <v>2010</v>
      </c>
      <c r="Q67" s="9" t="s">
        <v>188</v>
      </c>
      <c r="R67">
        <v>4946</v>
      </c>
      <c r="T67">
        <v>2009</v>
      </c>
      <c r="U67" s="9" t="s">
        <v>188</v>
      </c>
      <c r="V67">
        <v>3095</v>
      </c>
      <c r="X67">
        <v>2005</v>
      </c>
      <c r="Y67" s="9" t="s">
        <v>188</v>
      </c>
      <c r="Z67">
        <v>1173</v>
      </c>
      <c r="AB67">
        <v>65</v>
      </c>
      <c r="AC67">
        <v>1391</v>
      </c>
    </row>
    <row r="68" spans="16:29" x14ac:dyDescent="0.25">
      <c r="P68">
        <v>2010</v>
      </c>
      <c r="Q68" s="9" t="s">
        <v>189</v>
      </c>
      <c r="R68">
        <v>4839</v>
      </c>
      <c r="T68">
        <v>2009</v>
      </c>
      <c r="U68" s="9" t="s">
        <v>189</v>
      </c>
      <c r="V68">
        <v>2222</v>
      </c>
      <c r="X68">
        <v>2005</v>
      </c>
      <c r="Y68" s="9" t="s">
        <v>189</v>
      </c>
      <c r="Z68">
        <v>1261</v>
      </c>
      <c r="AB68">
        <v>66</v>
      </c>
      <c r="AC68">
        <v>1390</v>
      </c>
    </row>
    <row r="69" spans="16:29" x14ac:dyDescent="0.25">
      <c r="P69">
        <v>2010</v>
      </c>
      <c r="Q69" s="9" t="s">
        <v>190</v>
      </c>
      <c r="R69">
        <v>4945</v>
      </c>
      <c r="T69">
        <v>2009</v>
      </c>
      <c r="U69" s="9" t="s">
        <v>190</v>
      </c>
      <c r="V69">
        <v>3217</v>
      </c>
      <c r="X69">
        <v>2005</v>
      </c>
      <c r="Y69" s="9" t="s">
        <v>190</v>
      </c>
      <c r="Z69">
        <v>1377</v>
      </c>
      <c r="AB69">
        <v>67</v>
      </c>
      <c r="AC69">
        <v>1472</v>
      </c>
    </row>
    <row r="70" spans="16:29" x14ac:dyDescent="0.25">
      <c r="P70">
        <v>2010</v>
      </c>
      <c r="Q70" s="9" t="s">
        <v>191</v>
      </c>
      <c r="R70">
        <v>5012</v>
      </c>
      <c r="T70">
        <v>2009</v>
      </c>
      <c r="U70" s="9" t="s">
        <v>191</v>
      </c>
      <c r="V70">
        <v>3444</v>
      </c>
      <c r="X70">
        <v>2005</v>
      </c>
      <c r="Y70" s="9" t="s">
        <v>191</v>
      </c>
      <c r="Z70">
        <v>986</v>
      </c>
      <c r="AB70">
        <v>68</v>
      </c>
      <c r="AC70">
        <v>1451</v>
      </c>
    </row>
    <row r="71" spans="16:29" x14ac:dyDescent="0.25">
      <c r="P71">
        <v>2010</v>
      </c>
      <c r="Q71" s="9" t="s">
        <v>192</v>
      </c>
      <c r="R71">
        <v>5105</v>
      </c>
      <c r="T71">
        <v>2009</v>
      </c>
      <c r="U71" s="9" t="s">
        <v>192</v>
      </c>
      <c r="V71">
        <v>2781</v>
      </c>
      <c r="X71">
        <v>2005</v>
      </c>
      <c r="Y71" s="9" t="s">
        <v>192</v>
      </c>
      <c r="Z71">
        <v>1256</v>
      </c>
      <c r="AB71">
        <v>69</v>
      </c>
      <c r="AC71">
        <v>1499</v>
      </c>
    </row>
    <row r="72" spans="16:29" x14ac:dyDescent="0.25">
      <c r="P72">
        <v>2010</v>
      </c>
      <c r="Q72" s="9" t="s">
        <v>193</v>
      </c>
      <c r="R72">
        <v>5154</v>
      </c>
      <c r="T72">
        <v>2009</v>
      </c>
      <c r="U72" s="9" t="s">
        <v>193</v>
      </c>
      <c r="V72">
        <v>2186</v>
      </c>
      <c r="X72">
        <v>2005</v>
      </c>
      <c r="Y72" s="9" t="s">
        <v>193</v>
      </c>
      <c r="Z72">
        <v>1406</v>
      </c>
      <c r="AB72">
        <v>70</v>
      </c>
      <c r="AC72">
        <v>1468</v>
      </c>
    </row>
    <row r="73" spans="16:29" x14ac:dyDescent="0.25">
      <c r="P73">
        <v>2010</v>
      </c>
      <c r="Q73" s="9" t="s">
        <v>194</v>
      </c>
      <c r="R73">
        <v>5318</v>
      </c>
      <c r="T73">
        <v>2009</v>
      </c>
      <c r="U73" s="9" t="s">
        <v>194</v>
      </c>
      <c r="V73">
        <v>2944</v>
      </c>
      <c r="X73">
        <v>2005</v>
      </c>
      <c r="Y73" s="9" t="s">
        <v>194</v>
      </c>
      <c r="Z73">
        <v>1449</v>
      </c>
      <c r="AB73">
        <v>71</v>
      </c>
      <c r="AC73">
        <v>1472</v>
      </c>
    </row>
    <row r="74" spans="16:29" x14ac:dyDescent="0.25">
      <c r="P74">
        <v>2010</v>
      </c>
      <c r="Q74" s="9" t="s">
        <v>195</v>
      </c>
      <c r="R74">
        <v>5630</v>
      </c>
      <c r="T74">
        <v>2009</v>
      </c>
      <c r="U74" s="9" t="s">
        <v>195</v>
      </c>
      <c r="V74">
        <v>1308</v>
      </c>
      <c r="X74">
        <v>2005</v>
      </c>
      <c r="Y74" s="9" t="s">
        <v>195</v>
      </c>
      <c r="Z74">
        <v>1509</v>
      </c>
      <c r="AB74">
        <v>72</v>
      </c>
      <c r="AC74">
        <v>1414</v>
      </c>
    </row>
    <row r="75" spans="16:29" x14ac:dyDescent="0.25">
      <c r="P75">
        <v>2011</v>
      </c>
      <c r="Q75" s="9" t="s">
        <v>184</v>
      </c>
      <c r="R75">
        <v>5399</v>
      </c>
      <c r="T75">
        <v>2010</v>
      </c>
      <c r="U75" s="9" t="s">
        <v>184</v>
      </c>
      <c r="V75">
        <v>1638</v>
      </c>
      <c r="X75">
        <v>2006</v>
      </c>
      <c r="Y75" s="9" t="s">
        <v>184</v>
      </c>
      <c r="Z75">
        <v>1590</v>
      </c>
      <c r="AB75">
        <v>73</v>
      </c>
      <c r="AC75">
        <v>1465</v>
      </c>
    </row>
    <row r="76" spans="16:29" x14ac:dyDescent="0.25">
      <c r="P76">
        <v>2011</v>
      </c>
      <c r="Q76" s="9" t="s">
        <v>185</v>
      </c>
      <c r="R76">
        <v>5485</v>
      </c>
      <c r="T76">
        <v>2010</v>
      </c>
      <c r="U76" s="9" t="s">
        <v>185</v>
      </c>
      <c r="V76">
        <v>1905</v>
      </c>
      <c r="X76">
        <v>2006</v>
      </c>
      <c r="Y76" s="9" t="s">
        <v>185</v>
      </c>
      <c r="Z76">
        <v>1504</v>
      </c>
      <c r="AB76">
        <v>74</v>
      </c>
      <c r="AC76">
        <v>1554</v>
      </c>
    </row>
    <row r="77" spans="16:29" x14ac:dyDescent="0.25">
      <c r="P77">
        <v>2011</v>
      </c>
      <c r="Q77" s="9" t="s">
        <v>186</v>
      </c>
      <c r="R77">
        <v>5331</v>
      </c>
      <c r="T77">
        <v>2010</v>
      </c>
      <c r="U77" s="9" t="s">
        <v>186</v>
      </c>
      <c r="V77">
        <v>2677</v>
      </c>
      <c r="X77">
        <v>2006</v>
      </c>
      <c r="Y77" s="9" t="s">
        <v>186</v>
      </c>
      <c r="Z77">
        <v>1508</v>
      </c>
      <c r="AB77">
        <v>75</v>
      </c>
      <c r="AC77">
        <v>1470</v>
      </c>
    </row>
    <row r="78" spans="16:29" x14ac:dyDescent="0.25">
      <c r="P78">
        <v>2011</v>
      </c>
      <c r="Q78" s="9" t="s">
        <v>187</v>
      </c>
      <c r="R78">
        <v>5087</v>
      </c>
      <c r="T78">
        <v>2010</v>
      </c>
      <c r="U78" s="9" t="s">
        <v>187</v>
      </c>
      <c r="V78">
        <v>2379</v>
      </c>
      <c r="X78">
        <v>2006</v>
      </c>
      <c r="Y78" s="9" t="s">
        <v>187</v>
      </c>
      <c r="Z78">
        <v>1429</v>
      </c>
      <c r="AB78">
        <v>76</v>
      </c>
      <c r="AC78">
        <v>1541</v>
      </c>
    </row>
    <row r="79" spans="16:29" x14ac:dyDescent="0.25">
      <c r="P79">
        <v>2011</v>
      </c>
      <c r="Q79" s="9" t="s">
        <v>188</v>
      </c>
      <c r="R79">
        <v>5146</v>
      </c>
      <c r="T79">
        <v>2010</v>
      </c>
      <c r="U79" s="9" t="s">
        <v>188</v>
      </c>
      <c r="V79">
        <v>3105</v>
      </c>
      <c r="X79">
        <v>2006</v>
      </c>
      <c r="Y79" s="9" t="s">
        <v>188</v>
      </c>
      <c r="Z79">
        <v>1443</v>
      </c>
      <c r="AB79">
        <v>77</v>
      </c>
      <c r="AC79">
        <v>1508</v>
      </c>
    </row>
    <row r="80" spans="16:29" x14ac:dyDescent="0.25">
      <c r="P80">
        <v>2011</v>
      </c>
      <c r="Q80" s="9" t="s">
        <v>189</v>
      </c>
      <c r="R80">
        <v>5112</v>
      </c>
      <c r="T80">
        <v>2010</v>
      </c>
      <c r="U80" s="9" t="s">
        <v>189</v>
      </c>
      <c r="V80">
        <v>3507</v>
      </c>
      <c r="X80">
        <v>2006</v>
      </c>
      <c r="Y80" s="9" t="s">
        <v>189</v>
      </c>
      <c r="Z80">
        <v>1589</v>
      </c>
      <c r="AB80">
        <v>78</v>
      </c>
      <c r="AC80">
        <v>1502</v>
      </c>
    </row>
    <row r="81" spans="16:29" x14ac:dyDescent="0.25">
      <c r="P81">
        <v>2011</v>
      </c>
      <c r="Q81" s="9" t="s">
        <v>190</v>
      </c>
      <c r="R81">
        <v>5000</v>
      </c>
      <c r="T81">
        <v>2010</v>
      </c>
      <c r="U81" s="9" t="s">
        <v>190</v>
      </c>
      <c r="V81">
        <v>3311</v>
      </c>
      <c r="X81">
        <v>2006</v>
      </c>
      <c r="Y81" s="9" t="s">
        <v>190</v>
      </c>
      <c r="Z81">
        <v>1475</v>
      </c>
      <c r="AB81">
        <v>79</v>
      </c>
      <c r="AC81">
        <v>1522</v>
      </c>
    </row>
    <row r="82" spans="16:29" x14ac:dyDescent="0.25">
      <c r="P82">
        <v>2011</v>
      </c>
      <c r="Q82" s="9" t="s">
        <v>191</v>
      </c>
      <c r="R82">
        <v>5113</v>
      </c>
      <c r="T82">
        <v>2010</v>
      </c>
      <c r="U82" s="9" t="s">
        <v>191</v>
      </c>
      <c r="V82">
        <v>3925</v>
      </c>
      <c r="X82">
        <v>2006</v>
      </c>
      <c r="Y82" s="9" t="s">
        <v>191</v>
      </c>
      <c r="Z82">
        <v>1451</v>
      </c>
      <c r="AB82">
        <v>80</v>
      </c>
      <c r="AC82">
        <v>1532</v>
      </c>
    </row>
    <row r="83" spans="16:29" x14ac:dyDescent="0.25">
      <c r="P83">
        <v>2011</v>
      </c>
      <c r="Q83" s="9" t="s">
        <v>192</v>
      </c>
      <c r="R83">
        <v>5216</v>
      </c>
      <c r="T83">
        <v>2010</v>
      </c>
      <c r="U83" s="9" t="s">
        <v>192</v>
      </c>
      <c r="V83">
        <v>2991</v>
      </c>
      <c r="X83">
        <v>2006</v>
      </c>
      <c r="Y83" s="9" t="s">
        <v>192</v>
      </c>
      <c r="Z83">
        <v>1440</v>
      </c>
      <c r="AB83">
        <v>81</v>
      </c>
      <c r="AC83">
        <v>1540</v>
      </c>
    </row>
    <row r="84" spans="16:29" x14ac:dyDescent="0.25">
      <c r="P84">
        <v>2011</v>
      </c>
      <c r="Q84" s="9" t="s">
        <v>193</v>
      </c>
      <c r="R84">
        <v>5278</v>
      </c>
      <c r="T84">
        <v>2010</v>
      </c>
      <c r="U84" s="9" t="s">
        <v>193</v>
      </c>
      <c r="V84">
        <v>2471</v>
      </c>
      <c r="X84">
        <v>2006</v>
      </c>
      <c r="Y84" s="9" t="s">
        <v>193</v>
      </c>
      <c r="Z84">
        <v>1504</v>
      </c>
      <c r="AB84">
        <v>82</v>
      </c>
      <c r="AC84">
        <v>1594</v>
      </c>
    </row>
    <row r="85" spans="16:29" x14ac:dyDescent="0.25">
      <c r="P85">
        <v>2011</v>
      </c>
      <c r="Q85" s="9" t="s">
        <v>194</v>
      </c>
      <c r="R85">
        <v>5592</v>
      </c>
      <c r="T85">
        <v>2010</v>
      </c>
      <c r="U85" s="9" t="s">
        <v>194</v>
      </c>
      <c r="V85">
        <v>2297</v>
      </c>
      <c r="X85">
        <v>2006</v>
      </c>
      <c r="Y85" s="9" t="s">
        <v>194</v>
      </c>
      <c r="Z85">
        <v>1545</v>
      </c>
      <c r="AB85">
        <v>83</v>
      </c>
      <c r="AC85">
        <v>1582</v>
      </c>
    </row>
    <row r="86" spans="16:29" x14ac:dyDescent="0.25">
      <c r="P86">
        <v>2011</v>
      </c>
      <c r="Q86" s="9" t="s">
        <v>195</v>
      </c>
      <c r="R86">
        <v>5847</v>
      </c>
      <c r="T86">
        <v>2010</v>
      </c>
      <c r="U86" s="9" t="s">
        <v>195</v>
      </c>
      <c r="V86">
        <v>1186</v>
      </c>
      <c r="X86">
        <v>2006</v>
      </c>
      <c r="Y86" s="9" t="s">
        <v>195</v>
      </c>
      <c r="Z86">
        <v>1606</v>
      </c>
      <c r="AB86">
        <v>84</v>
      </c>
      <c r="AC86">
        <v>1612</v>
      </c>
    </row>
    <row r="87" spans="16:29" x14ac:dyDescent="0.25">
      <c r="T87">
        <v>2011</v>
      </c>
      <c r="U87" s="9" t="s">
        <v>184</v>
      </c>
      <c r="V87">
        <v>2102</v>
      </c>
      <c r="X87">
        <v>2007</v>
      </c>
      <c r="Y87" s="9" t="s">
        <v>184</v>
      </c>
      <c r="Z87">
        <v>1665</v>
      </c>
      <c r="AB87">
        <v>85</v>
      </c>
      <c r="AC87">
        <v>1557</v>
      </c>
    </row>
    <row r="88" spans="16:29" x14ac:dyDescent="0.25">
      <c r="T88">
        <v>2011</v>
      </c>
      <c r="U88" s="9" t="s">
        <v>185</v>
      </c>
      <c r="V88">
        <v>2238</v>
      </c>
      <c r="X88">
        <v>2007</v>
      </c>
      <c r="Y88" s="9" t="s">
        <v>185</v>
      </c>
      <c r="Z88">
        <v>1826</v>
      </c>
      <c r="AB88">
        <v>86</v>
      </c>
      <c r="AC88">
        <v>1555</v>
      </c>
    </row>
    <row r="89" spans="16:29" x14ac:dyDescent="0.25">
      <c r="T89">
        <v>2011</v>
      </c>
      <c r="U89" s="9" t="s">
        <v>186</v>
      </c>
      <c r="V89">
        <v>2930</v>
      </c>
      <c r="X89">
        <v>2007</v>
      </c>
      <c r="Y89" s="9" t="s">
        <v>186</v>
      </c>
      <c r="Z89">
        <v>1460</v>
      </c>
      <c r="AB89">
        <v>87</v>
      </c>
      <c r="AC89">
        <v>1610</v>
      </c>
    </row>
    <row r="90" spans="16:29" x14ac:dyDescent="0.25">
      <c r="T90">
        <v>2011</v>
      </c>
      <c r="U90" s="9" t="s">
        <v>187</v>
      </c>
      <c r="V90">
        <v>2587</v>
      </c>
      <c r="X90">
        <v>2007</v>
      </c>
      <c r="Y90" s="9" t="s">
        <v>187</v>
      </c>
      <c r="Z90">
        <v>1493</v>
      </c>
      <c r="AB90">
        <v>88</v>
      </c>
      <c r="AC90">
        <v>1615</v>
      </c>
    </row>
    <row r="91" spans="16:29" x14ac:dyDescent="0.25">
      <c r="T91">
        <v>2011</v>
      </c>
      <c r="U91" s="9" t="s">
        <v>188</v>
      </c>
      <c r="V91">
        <v>3542</v>
      </c>
      <c r="X91">
        <v>2007</v>
      </c>
      <c r="Y91" s="9" t="s">
        <v>188</v>
      </c>
      <c r="Z91">
        <v>1550</v>
      </c>
      <c r="AB91">
        <v>89</v>
      </c>
      <c r="AC91">
        <v>1675</v>
      </c>
    </row>
    <row r="92" spans="16:29" x14ac:dyDescent="0.25">
      <c r="T92">
        <v>2011</v>
      </c>
      <c r="U92" s="9" t="s">
        <v>189</v>
      </c>
      <c r="V92">
        <v>4070</v>
      </c>
      <c r="X92">
        <v>2007</v>
      </c>
      <c r="Y92" s="9" t="s">
        <v>189</v>
      </c>
      <c r="Z92">
        <v>1731</v>
      </c>
      <c r="AB92">
        <v>90</v>
      </c>
      <c r="AC92">
        <v>1664</v>
      </c>
    </row>
    <row r="93" spans="16:29" x14ac:dyDescent="0.25">
      <c r="T93">
        <v>2011</v>
      </c>
      <c r="U93" s="9" t="s">
        <v>190</v>
      </c>
      <c r="V93">
        <v>4380</v>
      </c>
      <c r="X93">
        <v>2007</v>
      </c>
      <c r="Y93" s="9" t="s">
        <v>190</v>
      </c>
      <c r="Z93">
        <v>1562</v>
      </c>
      <c r="AB93">
        <v>91</v>
      </c>
      <c r="AC93">
        <v>1660</v>
      </c>
    </row>
    <row r="94" spans="16:29" x14ac:dyDescent="0.25">
      <c r="T94">
        <v>2011</v>
      </c>
      <c r="U94" s="9" t="s">
        <v>191</v>
      </c>
      <c r="V94">
        <v>4388</v>
      </c>
      <c r="X94">
        <v>2007</v>
      </c>
      <c r="Y94" s="9" t="s">
        <v>191</v>
      </c>
      <c r="Z94">
        <v>1513</v>
      </c>
      <c r="AB94">
        <v>92</v>
      </c>
      <c r="AC94">
        <v>1627</v>
      </c>
    </row>
    <row r="95" spans="16:29" x14ac:dyDescent="0.25">
      <c r="T95">
        <v>2011</v>
      </c>
      <c r="U95" s="9" t="s">
        <v>192</v>
      </c>
      <c r="V95">
        <v>3913</v>
      </c>
      <c r="X95">
        <v>2007</v>
      </c>
      <c r="Y95" s="9" t="s">
        <v>192</v>
      </c>
      <c r="Z95">
        <v>1564</v>
      </c>
      <c r="AB95">
        <v>93</v>
      </c>
      <c r="AC95">
        <v>1701</v>
      </c>
    </row>
    <row r="96" spans="16:29" x14ac:dyDescent="0.25">
      <c r="T96">
        <v>2011</v>
      </c>
      <c r="U96" s="9" t="s">
        <v>193</v>
      </c>
      <c r="V96">
        <v>3075</v>
      </c>
      <c r="X96">
        <v>2007</v>
      </c>
      <c r="Y96" s="9" t="s">
        <v>193</v>
      </c>
      <c r="Z96">
        <v>1588</v>
      </c>
      <c r="AB96">
        <v>94</v>
      </c>
      <c r="AC96">
        <v>1666</v>
      </c>
    </row>
    <row r="97" spans="20:29" x14ac:dyDescent="0.25">
      <c r="T97">
        <v>2011</v>
      </c>
      <c r="U97" s="9" t="s">
        <v>194</v>
      </c>
      <c r="V97">
        <v>2936</v>
      </c>
      <c r="X97">
        <v>2007</v>
      </c>
      <c r="Y97" s="9" t="s">
        <v>194</v>
      </c>
      <c r="Z97">
        <v>1563</v>
      </c>
      <c r="AB97">
        <v>95</v>
      </c>
      <c r="AC97">
        <v>1680</v>
      </c>
    </row>
    <row r="98" spans="20:29" x14ac:dyDescent="0.25">
      <c r="T98">
        <v>2011</v>
      </c>
      <c r="U98" s="9" t="s">
        <v>195</v>
      </c>
      <c r="V98">
        <v>1908</v>
      </c>
      <c r="X98">
        <v>2007</v>
      </c>
      <c r="Y98" s="9" t="s">
        <v>195</v>
      </c>
      <c r="Z98">
        <v>1918</v>
      </c>
      <c r="AB98">
        <v>96</v>
      </c>
      <c r="AC98">
        <v>1699</v>
      </c>
    </row>
    <row r="99" spans="20:29" x14ac:dyDescent="0.25">
      <c r="X99">
        <v>2008</v>
      </c>
      <c r="Y99" s="9" t="s">
        <v>184</v>
      </c>
      <c r="Z99">
        <v>1957</v>
      </c>
      <c r="AB99">
        <v>97</v>
      </c>
      <c r="AC99">
        <v>1707</v>
      </c>
    </row>
    <row r="100" spans="20:29" x14ac:dyDescent="0.25">
      <c r="X100">
        <v>2008</v>
      </c>
      <c r="Y100" s="9" t="s">
        <v>185</v>
      </c>
      <c r="Z100">
        <v>1561</v>
      </c>
      <c r="AB100">
        <v>98</v>
      </c>
      <c r="AC100">
        <v>1679</v>
      </c>
    </row>
    <row r="101" spans="20:29" x14ac:dyDescent="0.25">
      <c r="X101">
        <v>2008</v>
      </c>
      <c r="Y101" s="9" t="s">
        <v>186</v>
      </c>
      <c r="Z101">
        <v>1617</v>
      </c>
      <c r="AB101">
        <v>99</v>
      </c>
      <c r="AC101">
        <v>1682</v>
      </c>
    </row>
    <row r="102" spans="20:29" x14ac:dyDescent="0.25">
      <c r="X102">
        <v>2008</v>
      </c>
      <c r="Y102" s="9" t="s">
        <v>187</v>
      </c>
      <c r="Z102">
        <v>1589</v>
      </c>
      <c r="AB102">
        <v>100</v>
      </c>
      <c r="AC102">
        <v>1694</v>
      </c>
    </row>
    <row r="103" spans="20:29" x14ac:dyDescent="0.25">
      <c r="X103">
        <v>2008</v>
      </c>
      <c r="Y103" s="9" t="s">
        <v>188</v>
      </c>
      <c r="Z103">
        <v>1658</v>
      </c>
    </row>
    <row r="104" spans="20:29" x14ac:dyDescent="0.25">
      <c r="X104">
        <v>2008</v>
      </c>
      <c r="Y104" s="9" t="s">
        <v>189</v>
      </c>
      <c r="Z104">
        <v>1636</v>
      </c>
    </row>
    <row r="105" spans="20:29" x14ac:dyDescent="0.25">
      <c r="X105">
        <v>2008</v>
      </c>
      <c r="Y105" s="9" t="s">
        <v>190</v>
      </c>
      <c r="Z105">
        <v>1626</v>
      </c>
    </row>
    <row r="106" spans="20:29" x14ac:dyDescent="0.25">
      <c r="X106">
        <v>2008</v>
      </c>
      <c r="Y106" s="9" t="s">
        <v>191</v>
      </c>
      <c r="Z106">
        <v>1634</v>
      </c>
    </row>
    <row r="107" spans="20:29" x14ac:dyDescent="0.25">
      <c r="X107">
        <v>2008</v>
      </c>
      <c r="Y107" s="9" t="s">
        <v>192</v>
      </c>
      <c r="Z107">
        <v>1861</v>
      </c>
    </row>
    <row r="108" spans="20:29" x14ac:dyDescent="0.25">
      <c r="X108">
        <v>2008</v>
      </c>
      <c r="Y108" s="9" t="s">
        <v>193</v>
      </c>
      <c r="Z108">
        <v>1772</v>
      </c>
    </row>
    <row r="109" spans="20:29" x14ac:dyDescent="0.25">
      <c r="X109">
        <v>2008</v>
      </c>
      <c r="Y109" s="9" t="s">
        <v>194</v>
      </c>
      <c r="Z109">
        <v>1726</v>
      </c>
    </row>
    <row r="110" spans="20:29" x14ac:dyDescent="0.25">
      <c r="X110">
        <v>2008</v>
      </c>
      <c r="Y110" s="9" t="s">
        <v>195</v>
      </c>
      <c r="Z110">
        <v>1843</v>
      </c>
    </row>
    <row r="111" spans="20:29" x14ac:dyDescent="0.25">
      <c r="X111">
        <v>2009</v>
      </c>
      <c r="Y111" s="9" t="s">
        <v>184</v>
      </c>
      <c r="Z111">
        <v>1905</v>
      </c>
    </row>
    <row r="112" spans="20:29" x14ac:dyDescent="0.25">
      <c r="X112">
        <v>2009</v>
      </c>
      <c r="Y112" s="9" t="s">
        <v>185</v>
      </c>
      <c r="Z112">
        <v>1868</v>
      </c>
    </row>
    <row r="113" spans="24:26" x14ac:dyDescent="0.25">
      <c r="X113">
        <v>2009</v>
      </c>
      <c r="Y113" s="9" t="s">
        <v>186</v>
      </c>
      <c r="Z113">
        <v>1665</v>
      </c>
    </row>
    <row r="114" spans="24:26" x14ac:dyDescent="0.25">
      <c r="X114">
        <v>2009</v>
      </c>
      <c r="Y114" s="9" t="s">
        <v>187</v>
      </c>
      <c r="Z114">
        <v>1981</v>
      </c>
    </row>
    <row r="115" spans="24:26" x14ac:dyDescent="0.25">
      <c r="X115">
        <v>2009</v>
      </c>
      <c r="Y115" s="9" t="s">
        <v>188</v>
      </c>
      <c r="Z115">
        <v>1899</v>
      </c>
    </row>
    <row r="116" spans="24:26" x14ac:dyDescent="0.25">
      <c r="X116">
        <v>2009</v>
      </c>
      <c r="Y116" s="9" t="s">
        <v>189</v>
      </c>
      <c r="Z116">
        <v>1658</v>
      </c>
    </row>
    <row r="117" spans="24:26" x14ac:dyDescent="0.25">
      <c r="X117">
        <v>2009</v>
      </c>
      <c r="Y117" s="9" t="s">
        <v>190</v>
      </c>
      <c r="Z117">
        <v>1777</v>
      </c>
    </row>
    <row r="118" spans="24:26" x14ac:dyDescent="0.25">
      <c r="X118">
        <v>2009</v>
      </c>
      <c r="Y118" s="9" t="s">
        <v>191</v>
      </c>
      <c r="Z118">
        <v>1552</v>
      </c>
    </row>
    <row r="119" spans="24:26" x14ac:dyDescent="0.25">
      <c r="X119">
        <v>2009</v>
      </c>
      <c r="Y119" s="9" t="s">
        <v>192</v>
      </c>
      <c r="Z119">
        <v>1601</v>
      </c>
    </row>
    <row r="120" spans="24:26" x14ac:dyDescent="0.25">
      <c r="X120">
        <v>2009</v>
      </c>
      <c r="Y120" s="9" t="s">
        <v>193</v>
      </c>
      <c r="Z120">
        <v>1782</v>
      </c>
    </row>
    <row r="121" spans="24:26" x14ac:dyDescent="0.25">
      <c r="X121">
        <v>2009</v>
      </c>
      <c r="Y121" s="9" t="s">
        <v>194</v>
      </c>
      <c r="Z121">
        <v>1853</v>
      </c>
    </row>
    <row r="122" spans="24:26" x14ac:dyDescent="0.25">
      <c r="X122">
        <v>2009</v>
      </c>
      <c r="Y122" s="9" t="s">
        <v>195</v>
      </c>
      <c r="Z122">
        <v>2041</v>
      </c>
    </row>
    <row r="123" spans="24:26" x14ac:dyDescent="0.25">
      <c r="X123">
        <v>2010</v>
      </c>
      <c r="Y123" s="9" t="s">
        <v>184</v>
      </c>
      <c r="Z123">
        <v>1935</v>
      </c>
    </row>
    <row r="124" spans="24:26" x14ac:dyDescent="0.25">
      <c r="X124">
        <v>2010</v>
      </c>
      <c r="Y124" s="9" t="s">
        <v>185</v>
      </c>
      <c r="Z124">
        <v>1974</v>
      </c>
    </row>
    <row r="125" spans="24:26" x14ac:dyDescent="0.25">
      <c r="X125">
        <v>2010</v>
      </c>
      <c r="Y125" s="9" t="s">
        <v>186</v>
      </c>
      <c r="Z125">
        <v>1728</v>
      </c>
    </row>
    <row r="126" spans="24:26" x14ac:dyDescent="0.25">
      <c r="X126">
        <v>2010</v>
      </c>
      <c r="Y126" s="9" t="s">
        <v>187</v>
      </c>
      <c r="Z126">
        <v>1783</v>
      </c>
    </row>
    <row r="127" spans="24:26" x14ac:dyDescent="0.25">
      <c r="X127">
        <v>2010</v>
      </c>
      <c r="Y127" s="9" t="s">
        <v>188</v>
      </c>
      <c r="Z127">
        <v>1935</v>
      </c>
    </row>
    <row r="128" spans="24:26" x14ac:dyDescent="0.25">
      <c r="X128">
        <v>2010</v>
      </c>
      <c r="Y128" s="9" t="s">
        <v>189</v>
      </c>
      <c r="Z128">
        <v>1913</v>
      </c>
    </row>
    <row r="129" spans="24:26" x14ac:dyDescent="0.25">
      <c r="X129">
        <v>2010</v>
      </c>
      <c r="Y129" s="9" t="s">
        <v>190</v>
      </c>
      <c r="Z129">
        <v>1765</v>
      </c>
    </row>
    <row r="130" spans="24:26" x14ac:dyDescent="0.25">
      <c r="X130">
        <v>2010</v>
      </c>
      <c r="Y130" s="9" t="s">
        <v>191</v>
      </c>
      <c r="Z130">
        <v>1679</v>
      </c>
    </row>
    <row r="131" spans="24:26" x14ac:dyDescent="0.25">
      <c r="X131">
        <v>2010</v>
      </c>
      <c r="Y131" s="9" t="s">
        <v>192</v>
      </c>
      <c r="Z131">
        <v>1833</v>
      </c>
    </row>
    <row r="132" spans="24:26" x14ac:dyDescent="0.25">
      <c r="X132">
        <v>2010</v>
      </c>
      <c r="Y132" s="9" t="s">
        <v>193</v>
      </c>
      <c r="Z132">
        <v>1899</v>
      </c>
    </row>
    <row r="133" spans="24:26" x14ac:dyDescent="0.25">
      <c r="X133">
        <v>2010</v>
      </c>
      <c r="Y133" s="9" t="s">
        <v>194</v>
      </c>
      <c r="Z133">
        <v>2096</v>
      </c>
    </row>
    <row r="134" spans="24:26" x14ac:dyDescent="0.25">
      <c r="X134">
        <v>2010</v>
      </c>
      <c r="Y134" s="9" t="s">
        <v>195</v>
      </c>
      <c r="Z134">
        <v>2080</v>
      </c>
    </row>
    <row r="135" spans="24:26" x14ac:dyDescent="0.25">
      <c r="X135">
        <v>2011</v>
      </c>
      <c r="Y135" s="9" t="s">
        <v>184</v>
      </c>
      <c r="Z135">
        <v>1900</v>
      </c>
    </row>
    <row r="136" spans="24:26" x14ac:dyDescent="0.25">
      <c r="X136">
        <v>2011</v>
      </c>
      <c r="Y136" s="9" t="s">
        <v>185</v>
      </c>
      <c r="Z136">
        <v>1959</v>
      </c>
    </row>
    <row r="137" spans="24:26" x14ac:dyDescent="0.25">
      <c r="X137">
        <v>2011</v>
      </c>
      <c r="Y137" s="9" t="s">
        <v>186</v>
      </c>
      <c r="Z137">
        <v>1931</v>
      </c>
    </row>
    <row r="138" spans="24:26" x14ac:dyDescent="0.25">
      <c r="X138">
        <v>2011</v>
      </c>
      <c r="Y138" s="9" t="s">
        <v>187</v>
      </c>
      <c r="Z138">
        <v>1908</v>
      </c>
    </row>
    <row r="139" spans="24:26" x14ac:dyDescent="0.25">
      <c r="X139">
        <v>2011</v>
      </c>
      <c r="Y139" s="9" t="s">
        <v>188</v>
      </c>
      <c r="Z139">
        <v>1897</v>
      </c>
    </row>
    <row r="140" spans="24:26" x14ac:dyDescent="0.25">
      <c r="X140">
        <v>2011</v>
      </c>
      <c r="Y140" s="9" t="s">
        <v>189</v>
      </c>
      <c r="Z140">
        <v>1996</v>
      </c>
    </row>
    <row r="141" spans="24:26" x14ac:dyDescent="0.25">
      <c r="X141">
        <v>2011</v>
      </c>
      <c r="Y141" s="9" t="s">
        <v>190</v>
      </c>
      <c r="Z141">
        <v>1782</v>
      </c>
    </row>
    <row r="142" spans="24:26" x14ac:dyDescent="0.25">
      <c r="X142">
        <v>2011</v>
      </c>
      <c r="Y142" s="9" t="s">
        <v>191</v>
      </c>
      <c r="Z142">
        <v>1717</v>
      </c>
    </row>
    <row r="143" spans="24:26" x14ac:dyDescent="0.25">
      <c r="X143">
        <v>2011</v>
      </c>
      <c r="Y143" s="9" t="s">
        <v>192</v>
      </c>
      <c r="Z143">
        <v>1614</v>
      </c>
    </row>
    <row r="144" spans="24:26" x14ac:dyDescent="0.25">
      <c r="X144">
        <v>2011</v>
      </c>
      <c r="Y144" s="9" t="s">
        <v>193</v>
      </c>
      <c r="Z144">
        <v>1965</v>
      </c>
    </row>
    <row r="145" spans="24:26" x14ac:dyDescent="0.25">
      <c r="X145">
        <v>2011</v>
      </c>
      <c r="Y145" s="9" t="s">
        <v>194</v>
      </c>
      <c r="Z145">
        <v>1810</v>
      </c>
    </row>
    <row r="146" spans="24:26" x14ac:dyDescent="0.25">
      <c r="X146">
        <v>2011</v>
      </c>
      <c r="Y146" s="9" t="s">
        <v>195</v>
      </c>
      <c r="Z146">
        <v>2004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E28"/>
    </sheetView>
  </sheetViews>
  <sheetFormatPr defaultRowHeight="15" x14ac:dyDescent="0.25"/>
  <sheetData>
    <row r="1" spans="1:5" x14ac:dyDescent="0.25">
      <c r="A1" s="1" t="s">
        <v>212</v>
      </c>
    </row>
    <row r="3" spans="1:5" x14ac:dyDescent="0.25">
      <c r="A3" t="s">
        <v>206</v>
      </c>
      <c r="B3" t="s">
        <v>213</v>
      </c>
      <c r="C3" t="s">
        <v>207</v>
      </c>
    </row>
    <row r="4" spans="1:5" x14ac:dyDescent="0.25">
      <c r="A4">
        <v>1</v>
      </c>
      <c r="B4">
        <v>1.502</v>
      </c>
      <c r="C4">
        <v>1.617</v>
      </c>
    </row>
    <row r="5" spans="1:5" x14ac:dyDescent="0.25">
      <c r="A5">
        <v>2</v>
      </c>
      <c r="B5">
        <v>2.9529999999999998</v>
      </c>
      <c r="C5">
        <v>0.67300000000000004</v>
      </c>
    </row>
    <row r="6" spans="1:5" x14ac:dyDescent="0.25">
      <c r="A6">
        <v>3</v>
      </c>
      <c r="B6">
        <v>0.95699999999999996</v>
      </c>
      <c r="C6">
        <v>1.6930000000000001</v>
      </c>
    </row>
    <row r="7" spans="1:5" x14ac:dyDescent="0.25">
      <c r="A7">
        <v>4</v>
      </c>
      <c r="B7">
        <v>1.631</v>
      </c>
      <c r="C7">
        <v>0.58399999999999996</v>
      </c>
    </row>
    <row r="8" spans="1:5" x14ac:dyDescent="0.25">
      <c r="A8">
        <v>5</v>
      </c>
      <c r="B8">
        <v>2.2050000000000001</v>
      </c>
      <c r="C8">
        <v>0.58599999999999997</v>
      </c>
    </row>
    <row r="9" spans="1:5" x14ac:dyDescent="0.25">
      <c r="A9">
        <v>6</v>
      </c>
      <c r="B9">
        <v>2.016</v>
      </c>
      <c r="C9">
        <v>0.50800000000000001</v>
      </c>
    </row>
    <row r="12" spans="1:5" x14ac:dyDescent="0.25">
      <c r="A12" s="1" t="s">
        <v>211</v>
      </c>
    </row>
    <row r="13" spans="1:5" x14ac:dyDescent="0.25">
      <c r="A13" s="1"/>
    </row>
    <row r="14" spans="1:5" x14ac:dyDescent="0.25">
      <c r="A14" t="s">
        <v>206</v>
      </c>
      <c r="B14" t="s">
        <v>207</v>
      </c>
      <c r="C14" t="s">
        <v>208</v>
      </c>
      <c r="D14" t="s">
        <v>209</v>
      </c>
      <c r="E14" t="s">
        <v>210</v>
      </c>
    </row>
    <row r="15" spans="1:5" x14ac:dyDescent="0.25">
      <c r="A15">
        <v>1</v>
      </c>
      <c r="B15">
        <v>1.044</v>
      </c>
      <c r="C15">
        <v>0.09</v>
      </c>
      <c r="D15">
        <v>3.0000000000000001E-3</v>
      </c>
      <c r="E15">
        <v>9.9000000000000005E-2</v>
      </c>
    </row>
    <row r="16" spans="1:5" x14ac:dyDescent="0.25">
      <c r="A16">
        <v>2</v>
      </c>
      <c r="B16">
        <v>0.53400000000000003</v>
      </c>
      <c r="C16">
        <v>0.15</v>
      </c>
      <c r="D16">
        <v>0.2</v>
      </c>
      <c r="E16">
        <v>4.5999999999999999E-2</v>
      </c>
    </row>
    <row r="17" spans="1:5" x14ac:dyDescent="0.25">
      <c r="A17">
        <v>3</v>
      </c>
      <c r="B17">
        <v>0.502</v>
      </c>
      <c r="C17">
        <v>0.153</v>
      </c>
      <c r="D17">
        <v>0.34200000000000003</v>
      </c>
      <c r="E17">
        <v>1.6E-2</v>
      </c>
    </row>
    <row r="18" spans="1:5" x14ac:dyDescent="0.25">
      <c r="A18">
        <v>4</v>
      </c>
      <c r="B18">
        <v>1.8149999999999999</v>
      </c>
      <c r="C18">
        <v>6.0999999999999999E-2</v>
      </c>
      <c r="D18">
        <v>2.5999999999999999E-2</v>
      </c>
      <c r="E18">
        <v>2E-3</v>
      </c>
    </row>
    <row r="19" spans="1:5" x14ac:dyDescent="0.25">
      <c r="A19">
        <v>5</v>
      </c>
      <c r="B19">
        <v>1.278</v>
      </c>
      <c r="C19">
        <v>9.8000000000000004E-2</v>
      </c>
      <c r="D19">
        <v>3.9E-2</v>
      </c>
      <c r="E19">
        <v>8.2000000000000003E-2</v>
      </c>
    </row>
    <row r="20" spans="1:5" x14ac:dyDescent="0.25">
      <c r="A20">
        <v>6</v>
      </c>
      <c r="B20">
        <v>2.782</v>
      </c>
      <c r="C20">
        <v>0.11799999999999999</v>
      </c>
      <c r="D20">
        <v>9.1999999999999998E-2</v>
      </c>
      <c r="E20">
        <v>1.4999999999999999E-2</v>
      </c>
    </row>
    <row r="21" spans="1:5" x14ac:dyDescent="0.25">
      <c r="A21">
        <v>7</v>
      </c>
      <c r="B21">
        <v>2.468</v>
      </c>
      <c r="C21">
        <v>0.186</v>
      </c>
      <c r="D21">
        <v>0.26900000000000002</v>
      </c>
      <c r="E21">
        <v>7.0000000000000001E-3</v>
      </c>
    </row>
    <row r="22" spans="1:5" x14ac:dyDescent="0.25">
      <c r="A22">
        <v>8</v>
      </c>
      <c r="B22">
        <v>1.1990000000000001</v>
      </c>
      <c r="C22">
        <v>8.3000000000000004E-2</v>
      </c>
      <c r="D22">
        <v>7.5999999999999998E-2</v>
      </c>
      <c r="E22">
        <v>2.3E-2</v>
      </c>
    </row>
    <row r="23" spans="1:5" x14ac:dyDescent="0.25">
      <c r="A23">
        <v>9</v>
      </c>
      <c r="B23">
        <v>1.248</v>
      </c>
      <c r="C23">
        <v>0.23</v>
      </c>
      <c r="D23">
        <v>0.33</v>
      </c>
      <c r="E23">
        <v>1.7000000000000001E-2</v>
      </c>
    </row>
    <row r="24" spans="1:5" x14ac:dyDescent="0.25">
      <c r="A24">
        <v>10</v>
      </c>
      <c r="B24">
        <v>0.48</v>
      </c>
      <c r="C24">
        <v>0.20899999999999999</v>
      </c>
      <c r="D24">
        <v>0.30299999999999999</v>
      </c>
      <c r="E24">
        <v>0.14299999999999999</v>
      </c>
    </row>
    <row r="25" spans="1:5" x14ac:dyDescent="0.25">
      <c r="A25">
        <v>11</v>
      </c>
      <c r="B25">
        <v>1.117</v>
      </c>
      <c r="C25">
        <v>0.109</v>
      </c>
      <c r="D25">
        <v>0.3</v>
      </c>
      <c r="E25">
        <v>0.02</v>
      </c>
    </row>
    <row r="26" spans="1:5" x14ac:dyDescent="0.25">
      <c r="A26">
        <v>12</v>
      </c>
      <c r="B26">
        <v>0.95399999999999996</v>
      </c>
      <c r="C26">
        <v>3.9E-2</v>
      </c>
      <c r="D26">
        <v>0.28599999999999998</v>
      </c>
      <c r="E26">
        <v>1.7000000000000001E-2</v>
      </c>
    </row>
    <row r="27" spans="1:5" x14ac:dyDescent="0.25">
      <c r="A27">
        <v>13</v>
      </c>
      <c r="B27">
        <v>1.806</v>
      </c>
      <c r="C27">
        <v>0.25700000000000001</v>
      </c>
      <c r="D27">
        <v>0.40799999999999997</v>
      </c>
      <c r="E27">
        <v>2.1000000000000001E-2</v>
      </c>
    </row>
    <row r="28" spans="1:5" x14ac:dyDescent="0.25">
      <c r="A28">
        <v>14</v>
      </c>
      <c r="B28">
        <v>0.54100000000000004</v>
      </c>
      <c r="C28">
        <v>9.5000000000000001E-2</v>
      </c>
      <c r="D28">
        <v>0.11600000000000001</v>
      </c>
      <c r="E28">
        <v>7.8E-2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C35" sqref="C35"/>
    </sheetView>
  </sheetViews>
  <sheetFormatPr defaultRowHeight="15" x14ac:dyDescent="0.25"/>
  <cols>
    <col min="4" max="4" width="9.7109375" bestFit="1" customWidth="1"/>
  </cols>
  <sheetData>
    <row r="1" spans="1:4" x14ac:dyDescent="0.25">
      <c r="A1" s="1" t="s">
        <v>170</v>
      </c>
    </row>
    <row r="3" spans="1:4" x14ac:dyDescent="0.25">
      <c r="A3" t="s">
        <v>38</v>
      </c>
      <c r="B3" t="s">
        <v>171</v>
      </c>
      <c r="C3" t="s">
        <v>172</v>
      </c>
      <c r="D3" t="s">
        <v>173</v>
      </c>
    </row>
    <row r="4" spans="1:4" x14ac:dyDescent="0.25">
      <c r="A4">
        <v>1994</v>
      </c>
      <c r="B4">
        <v>71134</v>
      </c>
      <c r="C4" s="8">
        <f>B4/$B$10</f>
        <v>0.92276359485263593</v>
      </c>
      <c r="D4" s="8" t="s">
        <v>174</v>
      </c>
    </row>
    <row r="5" spans="1:4" x14ac:dyDescent="0.25">
      <c r="A5">
        <v>1995</v>
      </c>
      <c r="B5">
        <v>70408</v>
      </c>
      <c r="C5" s="8">
        <f t="shared" ref="C5:C20" si="0">B5/$B$10</f>
        <v>0.91334578663345789</v>
      </c>
      <c r="D5" s="8">
        <f t="shared" ref="D5:D20" si="1">C5/C4</f>
        <v>0.98979391008519135</v>
      </c>
    </row>
    <row r="6" spans="1:4" x14ac:dyDescent="0.25">
      <c r="A6">
        <v>1996</v>
      </c>
      <c r="B6">
        <v>68926</v>
      </c>
      <c r="C6" s="8">
        <f t="shared" si="0"/>
        <v>0.89412100456621002</v>
      </c>
      <c r="D6" s="8">
        <f t="shared" si="1"/>
        <v>0.97895125553914319</v>
      </c>
    </row>
    <row r="7" spans="1:4" x14ac:dyDescent="0.25">
      <c r="A7">
        <v>1997</v>
      </c>
      <c r="B7">
        <v>72991</v>
      </c>
      <c r="C7" s="8">
        <f t="shared" si="0"/>
        <v>0.94685294728102942</v>
      </c>
      <c r="D7" s="8">
        <f t="shared" si="1"/>
        <v>1.0589762934161273</v>
      </c>
    </row>
    <row r="8" spans="1:4" x14ac:dyDescent="0.25">
      <c r="A8">
        <v>1998</v>
      </c>
      <c r="B8">
        <v>78687</v>
      </c>
      <c r="C8" s="8">
        <f t="shared" si="0"/>
        <v>1.0207425280199254</v>
      </c>
      <c r="D8" s="8">
        <f t="shared" si="1"/>
        <v>1.0780370182625256</v>
      </c>
    </row>
    <row r="9" spans="1:4" x14ac:dyDescent="0.25">
      <c r="A9">
        <v>1999</v>
      </c>
      <c r="B9">
        <v>74716</v>
      </c>
      <c r="C9" s="8">
        <f t="shared" si="0"/>
        <v>0.96922997094229968</v>
      </c>
      <c r="D9" s="8">
        <f t="shared" si="1"/>
        <v>0.94953423055905029</v>
      </c>
    </row>
    <row r="10" spans="1:4" x14ac:dyDescent="0.25">
      <c r="A10">
        <v>2000</v>
      </c>
      <c r="B10">
        <v>77088</v>
      </c>
      <c r="C10" s="8">
        <f t="shared" si="0"/>
        <v>1</v>
      </c>
      <c r="D10" s="8">
        <f t="shared" si="1"/>
        <v>1.0317468815247068</v>
      </c>
    </row>
    <row r="11" spans="1:4" x14ac:dyDescent="0.25">
      <c r="A11">
        <v>2001</v>
      </c>
      <c r="B11">
        <v>77232</v>
      </c>
      <c r="C11" s="8">
        <f t="shared" si="0"/>
        <v>1.00186799501868</v>
      </c>
      <c r="D11" s="8">
        <f t="shared" si="1"/>
        <v>1.00186799501868</v>
      </c>
    </row>
    <row r="12" spans="1:4" x14ac:dyDescent="0.25">
      <c r="A12">
        <v>2002</v>
      </c>
      <c r="B12">
        <v>75825</v>
      </c>
      <c r="C12" s="8">
        <f t="shared" si="0"/>
        <v>0.9836161270236613</v>
      </c>
      <c r="D12" s="8">
        <f t="shared" si="1"/>
        <v>0.98178216283405839</v>
      </c>
    </row>
    <row r="13" spans="1:4" x14ac:dyDescent="0.25">
      <c r="A13">
        <v>2003</v>
      </c>
      <c r="B13">
        <v>80399</v>
      </c>
      <c r="C13" s="8">
        <f t="shared" si="0"/>
        <v>1.0429509132420092</v>
      </c>
      <c r="D13" s="8">
        <f t="shared" si="1"/>
        <v>1.0603231124299373</v>
      </c>
    </row>
    <row r="14" spans="1:4" x14ac:dyDescent="0.25">
      <c r="A14">
        <v>2004</v>
      </c>
      <c r="B14">
        <v>82844</v>
      </c>
      <c r="C14" s="8">
        <f t="shared" si="0"/>
        <v>1.0746679119966791</v>
      </c>
      <c r="D14" s="8">
        <f t="shared" si="1"/>
        <v>1.0304108260052984</v>
      </c>
    </row>
    <row r="15" spans="1:4" x14ac:dyDescent="0.25">
      <c r="A15">
        <v>2005</v>
      </c>
      <c r="B15">
        <v>85319</v>
      </c>
      <c r="C15" s="8">
        <f t="shared" si="0"/>
        <v>1.1067740763802407</v>
      </c>
      <c r="D15" s="8">
        <f t="shared" si="1"/>
        <v>1.0298754285162475</v>
      </c>
    </row>
    <row r="16" spans="1:4" x14ac:dyDescent="0.25">
      <c r="A16">
        <v>2006</v>
      </c>
      <c r="B16">
        <v>83368</v>
      </c>
      <c r="C16" s="8">
        <f t="shared" si="0"/>
        <v>1.0814653383146533</v>
      </c>
      <c r="D16" s="8">
        <f t="shared" si="1"/>
        <v>0.9771328777880659</v>
      </c>
    </row>
    <row r="17" spans="1:7" x14ac:dyDescent="0.25">
      <c r="A17">
        <v>2007</v>
      </c>
      <c r="B17">
        <v>85957</v>
      </c>
      <c r="C17" s="8">
        <f t="shared" si="0"/>
        <v>1.1150503320880034</v>
      </c>
      <c r="D17" s="8">
        <f t="shared" si="1"/>
        <v>1.0310550810862682</v>
      </c>
    </row>
    <row r="18" spans="1:7" x14ac:dyDescent="0.25">
      <c r="A18">
        <v>2008</v>
      </c>
      <c r="B18">
        <v>79597</v>
      </c>
      <c r="C18" s="8">
        <f t="shared" si="0"/>
        <v>1.0325472187629723</v>
      </c>
      <c r="D18" s="8">
        <f t="shared" si="1"/>
        <v>0.92600951638610007</v>
      </c>
    </row>
    <row r="19" spans="1:7" x14ac:dyDescent="0.25">
      <c r="A19">
        <v>2009</v>
      </c>
      <c r="B19">
        <v>68918</v>
      </c>
      <c r="C19" s="8">
        <f t="shared" si="0"/>
        <v>0.89401722706517228</v>
      </c>
      <c r="D19" s="8">
        <f t="shared" si="1"/>
        <v>0.86583665213513061</v>
      </c>
    </row>
    <row r="20" spans="1:7" x14ac:dyDescent="0.25">
      <c r="A20">
        <v>2010</v>
      </c>
      <c r="B20">
        <v>72240</v>
      </c>
      <c r="C20" s="8">
        <f t="shared" si="0"/>
        <v>0.93711083437110831</v>
      </c>
      <c r="D20" s="8">
        <f t="shared" si="1"/>
        <v>1.0482022113236018</v>
      </c>
    </row>
    <row r="23" spans="1:7" x14ac:dyDescent="0.25">
      <c r="A23" s="1" t="s">
        <v>175</v>
      </c>
    </row>
    <row r="24" spans="1:7" x14ac:dyDescent="0.25">
      <c r="F24" t="s">
        <v>177</v>
      </c>
      <c r="G24" t="s">
        <v>178</v>
      </c>
    </row>
    <row r="25" spans="1:7" x14ac:dyDescent="0.25">
      <c r="A25" t="s">
        <v>28</v>
      </c>
      <c r="B25" t="s">
        <v>176</v>
      </c>
      <c r="C25" t="s">
        <v>179</v>
      </c>
      <c r="F25">
        <v>1</v>
      </c>
      <c r="G25">
        <f>F25/$F$29</f>
        <v>0.50875050875050876</v>
      </c>
    </row>
    <row r="26" spans="1:7" x14ac:dyDescent="0.25">
      <c r="A26">
        <v>2001</v>
      </c>
      <c r="B26">
        <v>1.3</v>
      </c>
      <c r="C26">
        <f>1/(B27*B28*B29)</f>
        <v>0.66137566137566139</v>
      </c>
      <c r="F26">
        <f>F25*B26</f>
        <v>1.3</v>
      </c>
      <c r="G26">
        <f t="shared" ref="G26:G30" si="2">F26/$F$29</f>
        <v>0.66137566137566151</v>
      </c>
    </row>
    <row r="27" spans="1:7" x14ac:dyDescent="0.25">
      <c r="A27">
        <v>2002</v>
      </c>
      <c r="B27">
        <v>1.2</v>
      </c>
      <c r="C27">
        <f>C29/(B29*B28)</f>
        <v>0.79365079365079361</v>
      </c>
      <c r="F27">
        <f t="shared" ref="F27:F30" si="3">F26*B27</f>
        <v>1.56</v>
      </c>
      <c r="G27">
        <f t="shared" si="2"/>
        <v>0.79365079365079372</v>
      </c>
    </row>
    <row r="28" spans="1:7" x14ac:dyDescent="0.25">
      <c r="A28">
        <v>2003</v>
      </c>
      <c r="B28">
        <v>1.4</v>
      </c>
      <c r="C28">
        <f>C29/B29</f>
        <v>1.1111111111111112</v>
      </c>
      <c r="F28">
        <f t="shared" si="3"/>
        <v>2.1839999999999997</v>
      </c>
      <c r="G28">
        <f t="shared" si="2"/>
        <v>1.1111111111111112</v>
      </c>
    </row>
    <row r="29" spans="1:7" x14ac:dyDescent="0.25">
      <c r="A29">
        <v>2004</v>
      </c>
      <c r="B29">
        <v>0.9</v>
      </c>
      <c r="C29">
        <v>1</v>
      </c>
      <c r="F29">
        <f t="shared" si="3"/>
        <v>1.9655999999999998</v>
      </c>
      <c r="G29">
        <f t="shared" si="2"/>
        <v>1</v>
      </c>
    </row>
    <row r="30" spans="1:7" x14ac:dyDescent="0.25">
      <c r="A30">
        <v>2005</v>
      </c>
      <c r="B30">
        <v>1.7</v>
      </c>
      <c r="C30">
        <f>B30</f>
        <v>1.7</v>
      </c>
      <c r="F30">
        <f t="shared" si="3"/>
        <v>3.3415199999999996</v>
      </c>
      <c r="G30">
        <f t="shared" si="2"/>
        <v>1.7</v>
      </c>
    </row>
    <row r="33" spans="1:2" x14ac:dyDescent="0.25">
      <c r="A33" s="1" t="s">
        <v>182</v>
      </c>
    </row>
    <row r="35" spans="1:2" x14ac:dyDescent="0.25">
      <c r="A35" s="9" t="s">
        <v>180</v>
      </c>
      <c r="B35" s="9" t="s">
        <v>181</v>
      </c>
    </row>
    <row r="36" spans="1:2" x14ac:dyDescent="0.25">
      <c r="A36">
        <v>43.2</v>
      </c>
      <c r="B36">
        <v>95</v>
      </c>
    </row>
    <row r="37" spans="1:2" x14ac:dyDescent="0.25">
      <c r="A37">
        <v>132</v>
      </c>
      <c r="B37">
        <v>144</v>
      </c>
    </row>
    <row r="38" spans="1:2" x14ac:dyDescent="0.25">
      <c r="A38">
        <v>155</v>
      </c>
      <c r="B38">
        <v>210</v>
      </c>
    </row>
    <row r="39" spans="1:2" x14ac:dyDescent="0.25">
      <c r="A39">
        <v>76</v>
      </c>
      <c r="B39">
        <v>156</v>
      </c>
    </row>
    <row r="40" spans="1:2" x14ac:dyDescent="0.25">
      <c r="A40">
        <v>100.9</v>
      </c>
      <c r="B40">
        <v>188</v>
      </c>
    </row>
    <row r="41" spans="1:2" x14ac:dyDescent="0.25">
      <c r="A41">
        <v>187.4</v>
      </c>
      <c r="B41">
        <v>321</v>
      </c>
    </row>
    <row r="42" spans="1:2" x14ac:dyDescent="0.25">
      <c r="A42">
        <v>185</v>
      </c>
      <c r="B42">
        <v>250</v>
      </c>
    </row>
    <row r="43" spans="1:2" x14ac:dyDescent="0.25">
      <c r="A43">
        <v>60.7</v>
      </c>
      <c r="B43">
        <v>115</v>
      </c>
    </row>
    <row r="44" spans="1:2" x14ac:dyDescent="0.25">
      <c r="A44">
        <v>82.9</v>
      </c>
      <c r="B44">
        <v>178</v>
      </c>
    </row>
    <row r="45" spans="1:2" x14ac:dyDescent="0.25">
      <c r="A45">
        <v>61.3</v>
      </c>
      <c r="B45">
        <v>105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Dati</vt:lpstr>
      <vt:lpstr>Cap2</vt:lpstr>
      <vt:lpstr>Cap3</vt:lpstr>
      <vt:lpstr>Cap6</vt:lpstr>
      <vt:lpstr>Cap7</vt:lpstr>
      <vt:lpstr>Cap8</vt:lpstr>
      <vt:lpstr>Extra</vt:lpstr>
    </vt:vector>
  </TitlesOfParts>
  <Company>Generali Business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Millo Giovanni</dc:creator>
  <cp:keywords>Internal</cp:keywords>
  <cp:lastModifiedBy>Millo Giovanni</cp:lastModifiedBy>
  <dcterms:created xsi:type="dcterms:W3CDTF">2019-03-13T11:42:04Z</dcterms:created>
  <dcterms:modified xsi:type="dcterms:W3CDTF">2019-05-15T07:57:04Z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98d43991-6fc8-46df-b7d8-d63161ebec33</vt:lpwstr>
  </property>
  <property fmtid="{D5CDD505-2E9C-101B-9397-08002B2CF9AE}" pid="3" name="Classification">
    <vt:lpwstr>Internal</vt:lpwstr>
  </property>
</Properties>
</file>