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o santelli\Downloads\portogruaro_2020\"/>
    </mc:Choice>
  </mc:AlternateContent>
  <xr:revisionPtr revIDLastSave="0" documentId="8_{9E4787C6-55AC-419A-A2C4-1DE5330BE3FE}" xr6:coauthVersionLast="45" xr6:coauthVersionMax="45" xr10:uidLastSave="{00000000-0000-0000-0000-000000000000}"/>
  <bookViews>
    <workbookView xWindow="-108" yWindow="-108" windowWidth="23256" windowHeight="12576" xr2:uid="{FE516987-CF61-4B0F-B869-71A2BF7BE87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1" i="1"/>
  <c r="E15" i="1"/>
  <c r="H9" i="1"/>
  <c r="H8" i="1"/>
  <c r="H3" i="1"/>
  <c r="H4" i="1"/>
  <c r="H5" i="1"/>
  <c r="H6" i="1"/>
  <c r="H2" i="1"/>
  <c r="F9" i="1"/>
  <c r="E9" i="1"/>
  <c r="F8" i="1"/>
  <c r="E8" i="1"/>
  <c r="F7" i="1"/>
  <c r="E7" i="1"/>
  <c r="F3" i="1"/>
  <c r="F4" i="1"/>
  <c r="F5" i="1"/>
  <c r="F6" i="1"/>
  <c r="F2" i="1"/>
  <c r="E4" i="1"/>
  <c r="E5" i="1"/>
  <c r="E6" i="1"/>
  <c r="E3" i="1"/>
  <c r="E2" i="1"/>
  <c r="D3" i="1"/>
  <c r="D4" i="1"/>
  <c r="D5" i="1"/>
  <c r="D6" i="1"/>
  <c r="D2" i="1"/>
  <c r="C3" i="1"/>
  <c r="C4" i="1"/>
  <c r="C5" i="1"/>
  <c r="C6" i="1"/>
  <c r="C2" i="1"/>
  <c r="B9" i="1"/>
  <c r="A9" i="1"/>
</calcChain>
</file>

<file path=xl/sharedStrings.xml><?xml version="1.0" encoding="utf-8"?>
<sst xmlns="http://schemas.openxmlformats.org/spreadsheetml/2006/main" count="23" uniqueCount="22">
  <si>
    <t>1) medie</t>
  </si>
  <si>
    <t>Spritz (X)</t>
  </si>
  <si>
    <t>Voto (Y)</t>
  </si>
  <si>
    <t>scarti di X (xi - xmedio)</t>
  </si>
  <si>
    <t>scarti di Y (Yi - ymedio)</t>
  </si>
  <si>
    <t>2) calcolo degli scarti</t>
  </si>
  <si>
    <t>3) scarti al quadrato</t>
  </si>
  <si>
    <t>scarti X quadrato</t>
  </si>
  <si>
    <t>scarti Y quadrato</t>
  </si>
  <si>
    <t>somma scarti</t>
  </si>
  <si>
    <t>5)SCARTO QUADRATICO MEDIO</t>
  </si>
  <si>
    <t>VARIANZA sigma quadro</t>
  </si>
  <si>
    <t>S.Q.M. sigma</t>
  </si>
  <si>
    <t>4) varianze</t>
  </si>
  <si>
    <t>Moltiplicazione degli scarti</t>
  </si>
  <si>
    <t>6) moltiplicazione tra gli scarti di X e di Y</t>
  </si>
  <si>
    <t>7) sommare queste moltiplicazioni</t>
  </si>
  <si>
    <t>8) dividiamo per numerosità</t>
  </si>
  <si>
    <t>9) otteniamo covarianza</t>
  </si>
  <si>
    <t>covarianza/(moltiplicazione delle deviazioni standard)</t>
  </si>
  <si>
    <t>formule</t>
  </si>
  <si>
    <t>viene da tutti i passaggi passo-passo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</si>
</sst>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1EC91-D5FA-42BE-8DAC-669B5151C865}">
  <dimension ref="A1:H18"/>
  <sheetViews>
    <sheetView tabSelected="1" workbookViewId="0">
      <selection activeCell="D9" sqref="D9"/>
    </sheetView>
  </sheetViews>
  <sheetFormatPr defaultRowHeight="14.4" x14ac:dyDescent="0.3"/>
  <cols>
    <col min="3" max="3" width="20" customWidth="1"/>
    <col min="4" max="4" width="33.21875" customWidth="1"/>
    <col min="5" max="5" width="15" customWidth="1"/>
    <col min="8" max="8" width="23.88671875" customWidth="1"/>
  </cols>
  <sheetData>
    <row r="1" spans="1:8" x14ac:dyDescent="0.3">
      <c r="A1" s="1" t="s">
        <v>1</v>
      </c>
      <c r="B1" s="1" t="s">
        <v>2</v>
      </c>
      <c r="C1" t="s">
        <v>3</v>
      </c>
      <c r="D1" t="s">
        <v>4</v>
      </c>
      <c r="E1" t="s">
        <v>7</v>
      </c>
      <c r="F1" t="s">
        <v>8</v>
      </c>
      <c r="H1" s="4" t="s">
        <v>14</v>
      </c>
    </row>
    <row r="2" spans="1:8" x14ac:dyDescent="0.3">
      <c r="A2" s="1">
        <v>0</v>
      </c>
      <c r="B2" s="1">
        <v>28</v>
      </c>
      <c r="C2">
        <f>A2-$A$9</f>
        <v>-2</v>
      </c>
      <c r="D2">
        <f>B2-$B$9</f>
        <v>3</v>
      </c>
      <c r="E2">
        <f>C2^2</f>
        <v>4</v>
      </c>
      <c r="F2">
        <f>D2^2</f>
        <v>9</v>
      </c>
      <c r="H2" s="5">
        <f>C2*D2</f>
        <v>-6</v>
      </c>
    </row>
    <row r="3" spans="1:8" x14ac:dyDescent="0.3">
      <c r="A3" s="1">
        <v>0</v>
      </c>
      <c r="B3" s="1">
        <v>28</v>
      </c>
      <c r="C3">
        <f t="shared" ref="C3:C6" si="0">A3-$A$9</f>
        <v>-2</v>
      </c>
      <c r="D3">
        <f t="shared" ref="D3:D6" si="1">B3-$B$9</f>
        <v>3</v>
      </c>
      <c r="E3">
        <f>C3*C3</f>
        <v>4</v>
      </c>
      <c r="F3">
        <f t="shared" ref="F3:F6" si="2">D3^2</f>
        <v>9</v>
      </c>
      <c r="H3" s="5">
        <f t="shared" ref="H3:H6" si="3">C3*D3</f>
        <v>-6</v>
      </c>
    </row>
    <row r="4" spans="1:8" x14ac:dyDescent="0.3">
      <c r="A4" s="1">
        <v>1</v>
      </c>
      <c r="B4" s="1">
        <v>27</v>
      </c>
      <c r="C4">
        <f t="shared" si="0"/>
        <v>-1</v>
      </c>
      <c r="D4">
        <f t="shared" si="1"/>
        <v>2</v>
      </c>
      <c r="E4">
        <f t="shared" ref="E4:E6" si="4">C4*C4</f>
        <v>1</v>
      </c>
      <c r="F4">
        <f t="shared" si="2"/>
        <v>4</v>
      </c>
      <c r="H4" s="5">
        <f t="shared" si="3"/>
        <v>-2</v>
      </c>
    </row>
    <row r="5" spans="1:8" x14ac:dyDescent="0.3">
      <c r="A5" s="1">
        <v>2</v>
      </c>
      <c r="B5" s="1">
        <v>24</v>
      </c>
      <c r="C5">
        <f t="shared" si="0"/>
        <v>0</v>
      </c>
      <c r="D5">
        <f t="shared" si="1"/>
        <v>-1</v>
      </c>
      <c r="E5">
        <f t="shared" si="4"/>
        <v>0</v>
      </c>
      <c r="F5">
        <f t="shared" si="2"/>
        <v>1</v>
      </c>
      <c r="H5" s="5">
        <f t="shared" si="3"/>
        <v>0</v>
      </c>
    </row>
    <row r="6" spans="1:8" x14ac:dyDescent="0.3">
      <c r="A6" s="1">
        <v>7</v>
      </c>
      <c r="B6" s="1">
        <v>18</v>
      </c>
      <c r="C6">
        <f t="shared" si="0"/>
        <v>5</v>
      </c>
      <c r="D6">
        <f t="shared" si="1"/>
        <v>-7</v>
      </c>
      <c r="E6">
        <f t="shared" si="4"/>
        <v>25</v>
      </c>
      <c r="F6">
        <f t="shared" si="2"/>
        <v>49</v>
      </c>
      <c r="H6" s="5">
        <f t="shared" si="3"/>
        <v>-35</v>
      </c>
    </row>
    <row r="7" spans="1:8" x14ac:dyDescent="0.3">
      <c r="D7" t="s">
        <v>9</v>
      </c>
      <c r="E7">
        <f>SUM(E2:E6)</f>
        <v>34</v>
      </c>
      <c r="F7">
        <f>SUM(F2:F6)</f>
        <v>72</v>
      </c>
      <c r="H7" s="5"/>
    </row>
    <row r="8" spans="1:8" x14ac:dyDescent="0.3">
      <c r="A8" t="s">
        <v>0</v>
      </c>
      <c r="D8" s="2" t="s">
        <v>11</v>
      </c>
      <c r="E8" s="2">
        <f>E7/5</f>
        <v>6.8</v>
      </c>
      <c r="F8" s="2">
        <f>F7/5</f>
        <v>14.4</v>
      </c>
      <c r="H8" s="5">
        <f>SUM(H2:H6)</f>
        <v>-49</v>
      </c>
    </row>
    <row r="9" spans="1:8" x14ac:dyDescent="0.3">
      <c r="A9">
        <f>AVERAGE(A2:A6)</f>
        <v>2</v>
      </c>
      <c r="B9">
        <f>AVERAGE(B2:B6)</f>
        <v>25</v>
      </c>
      <c r="D9" s="2" t="s">
        <v>12</v>
      </c>
      <c r="E9" s="3">
        <f>SQRT(E8)</f>
        <v>2.6076809620810595</v>
      </c>
      <c r="F9" s="3">
        <f>SQRT(F8)</f>
        <v>3.7947331922020551</v>
      </c>
      <c r="H9" s="5">
        <f>H8/5</f>
        <v>-9.8000000000000007</v>
      </c>
    </row>
    <row r="10" spans="1:8" x14ac:dyDescent="0.3">
      <c r="A10" t="s">
        <v>5</v>
      </c>
    </row>
    <row r="11" spans="1:8" x14ac:dyDescent="0.3">
      <c r="A11" t="s">
        <v>6</v>
      </c>
      <c r="E11">
        <f>E9*F9</f>
        <v>9.8954535014823843</v>
      </c>
    </row>
    <row r="12" spans="1:8" x14ac:dyDescent="0.3">
      <c r="A12" t="s">
        <v>13</v>
      </c>
    </row>
    <row r="13" spans="1:8" x14ac:dyDescent="0.3">
      <c r="A13" t="s">
        <v>10</v>
      </c>
    </row>
    <row r="14" spans="1:8" x14ac:dyDescent="0.3">
      <c r="E14" s="6" t="s">
        <v>19</v>
      </c>
    </row>
    <row r="15" spans="1:8" x14ac:dyDescent="0.3">
      <c r="A15" t="s">
        <v>15</v>
      </c>
      <c r="D15" t="s">
        <v>21</v>
      </c>
      <c r="E15">
        <f>H9/(E9*F9)</f>
        <v>-0.99035380223169311</v>
      </c>
    </row>
    <row r="16" spans="1:8" x14ac:dyDescent="0.3">
      <c r="A16" t="s">
        <v>16</v>
      </c>
    </row>
    <row r="17" spans="1:5" x14ac:dyDescent="0.3">
      <c r="A17" t="s">
        <v>17</v>
      </c>
      <c r="D17" t="s">
        <v>20</v>
      </c>
      <c r="E17">
        <f>_xlfn.COVARIANCE.P(A2:A6,B2:B6)</f>
        <v>-9.8000000000000007</v>
      </c>
    </row>
    <row r="18" spans="1:5" x14ac:dyDescent="0.3">
      <c r="A18" t="s">
        <v>18</v>
      </c>
      <c r="D18" t="s">
        <v>20</v>
      </c>
      <c r="E18">
        <f>CORREL(A2:A6,B2:B6)</f>
        <v>-0.99035380223169311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santelli</dc:creator>
  <cp:lastModifiedBy>francesco santelli</cp:lastModifiedBy>
  <dcterms:created xsi:type="dcterms:W3CDTF">2020-11-11T15:39:00Z</dcterms:created>
  <dcterms:modified xsi:type="dcterms:W3CDTF">2020-11-11T16:08:33Z</dcterms:modified>
</cp:coreProperties>
</file>