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7935" activeTab="1"/>
  </bookViews>
  <sheets>
    <sheet name="Grandezza" sheetId="1" r:id="rId1"/>
    <sheet name="Luminosità" sheetId="2" r:id="rId2"/>
    <sheet name="Grandezza_Luminosità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<sst xmlns="http://schemas.openxmlformats.org/spreadsheetml/2006/main" count="21" uniqueCount="13">
  <si>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mean</t>
  </si>
  <si>
    <t>dev.st</t>
  </si>
  <si>
    <t>s</t>
  </si>
  <si>
    <t>m</t>
  </si>
  <si>
    <t>from Clark &amp; Yuille 1999</t>
  </si>
  <si>
    <t>from Landy</t>
  </si>
  <si>
    <t>stdev</t>
  </si>
  <si>
    <t>Luminosità</t>
  </si>
  <si>
    <t>Grandezza</t>
  </si>
  <si>
    <t>Luminosità + Grandezza</t>
  </si>
  <si>
    <t>passo</t>
  </si>
  <si>
    <t>reliability L+G</t>
  </si>
  <si>
    <t>std L+G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</si>
</sst>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  <numFmt numFmtId="178" formatCode="0.00000E+00"/>
    <numFmt numFmtId="179" formatCode="0.0000E+00"/>
    <numFmt numFmtId="180" formatCode="0.000E+00"/>
    <numFmt numFmtId="181" formatCode="0.0E+00"/>
    <numFmt numFmtId="182" formatCode="0E+00"/>
  </numFmts>
  <fonts count="2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23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23" fillId="0" borderId="20" xfId="0" applyFont="1" applyBorder="1" applyAlignment="1">
      <alignment horizontal="right"/>
    </xf>
    <xf numFmtId="0" fontId="0" fillId="0" borderId="0" xfId="0" applyFill="1" applyAlignment="1">
      <alignment/>
    </xf>
    <xf numFmtId="0" fontId="0" fillId="24" borderId="0" xfId="0" applyFill="1" applyAlignment="1">
      <alignment horizontal="center"/>
    </xf>
    <xf numFmtId="0" fontId="23" fillId="24" borderId="0" xfId="0" applyFont="1" applyFill="1" applyAlignment="1">
      <alignment/>
    </xf>
    <xf numFmtId="2" fontId="0" fillId="24" borderId="0" xfId="0" applyNumberFormat="1" applyFill="1" applyAlignment="1">
      <alignment/>
    </xf>
    <xf numFmtId="0" fontId="2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985"/>
          <c:w val="0.953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Grandezza!#REF!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Grandezza!$C$4:$C$150</c:f>
              <c:numCache/>
            </c:numRef>
          </c:xVal>
          <c:yVal>
            <c:numRef>
              <c:f>Grandezza!#REF!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Grandezza!$D$1</c:f>
              <c:strCache>
                <c:ptCount val="1"/>
                <c:pt idx="0">
                  <c:v>Grandezza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Grandezza!$C$4:$C$150</c:f>
              <c:numCache/>
            </c:numRef>
          </c:xVal>
          <c:yVal>
            <c:numRef>
              <c:f>Grandezza!$D$4:$D$150</c:f>
              <c:numCache/>
            </c:numRef>
          </c:yVal>
          <c:smooth val="0"/>
        </c:ser>
        <c:ser>
          <c:idx val="2"/>
          <c:order val="2"/>
          <c:tx>
            <c:strRef>
              <c:f>Grandezza!#REF!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Grandezza!$C$4:$C$150</c:f>
              <c:numCache/>
            </c:numRef>
          </c:xVal>
          <c:yVal>
            <c:numRef>
              <c:f>Grandezza!#REF!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866313"/>
        <c:axId val="41252498"/>
      </c:scatterChart>
      <c:val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2498"/>
        <c:crosses val="autoZero"/>
        <c:crossBetween val="midCat"/>
        <c:dispUnits/>
      </c:valAx>
      <c:valAx>
        <c:axId val="41252498"/>
        <c:scaling>
          <c:orientation val="minMax"/>
          <c:max val="0.25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DD0806"/>
            </a:solidFill>
            <a:prstDash val="sysDot"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63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985"/>
          <c:w val="0.9532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Luminosità!$D$1</c:f>
              <c:strCache>
                <c:ptCount val="1"/>
                <c:pt idx="0">
                  <c:v>Luminosità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Luminosità!$C$4:$C$150</c:f>
              <c:numCache/>
            </c:numRef>
          </c:xVal>
          <c:yVal>
            <c:numRef>
              <c:f>Luminosità!$D$4:$D$150</c:f>
              <c:numCache/>
            </c:numRef>
          </c:yVal>
          <c:smooth val="0"/>
        </c:ser>
        <c:ser>
          <c:idx val="1"/>
          <c:order val="1"/>
          <c:tx>
            <c:strRef>
              <c:f>Luminosità!#REF!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Luminosità!$C$4:$C$150</c:f>
              <c:numCache/>
            </c:numRef>
          </c:xVal>
          <c:yVal>
            <c:numRef>
              <c:f>Luminosità!#REF!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Luminosità!#REF!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Luminosità!$C$4:$C$150</c:f>
              <c:numCache/>
            </c:numRef>
          </c:xVal>
          <c:yVal>
            <c:numRef>
              <c:f>Luminosità!#REF!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728163"/>
        <c:axId val="53118012"/>
      </c:scatterChart>
      <c:val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8012"/>
        <c:crosses val="autoZero"/>
        <c:crossBetween val="midCat"/>
        <c:dispUnits/>
      </c:valAx>
      <c:valAx>
        <c:axId val="53118012"/>
        <c:scaling>
          <c:orientation val="minMax"/>
          <c:max val="0.25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DD0806"/>
            </a:solidFill>
            <a:prstDash val="sysDot"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81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985"/>
          <c:w val="0.953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Grandezza_Luminosità!$D$1</c:f>
              <c:strCache>
                <c:ptCount val="1"/>
                <c:pt idx="0">
                  <c:v>Luminosità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Grandezza_Luminosità!$C$4:$C$150</c:f>
              <c:numCache/>
            </c:numRef>
          </c:xVal>
          <c:yVal>
            <c:numRef>
              <c:f>Grandezza_Luminosità!$D$4:$D$150</c:f>
              <c:numCache/>
            </c:numRef>
          </c:yVal>
          <c:smooth val="0"/>
        </c:ser>
        <c:ser>
          <c:idx val="1"/>
          <c:order val="1"/>
          <c:tx>
            <c:strRef>
              <c:f>Grandezza_Luminosità!$E$1</c:f>
              <c:strCache>
                <c:ptCount val="1"/>
                <c:pt idx="0">
                  <c:v>Grandezza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Grandezza_Luminosità!$C$4:$C$150</c:f>
              <c:numCache/>
            </c:numRef>
          </c:xVal>
          <c:yVal>
            <c:numRef>
              <c:f>Grandezza_Luminosità!$E$4:$E$150</c:f>
              <c:numCache/>
            </c:numRef>
          </c:yVal>
          <c:smooth val="0"/>
        </c:ser>
        <c:ser>
          <c:idx val="2"/>
          <c:order val="2"/>
          <c:tx>
            <c:strRef>
              <c:f>Grandezza_Luminosità!$F$1</c:f>
              <c:strCache>
                <c:ptCount val="1"/>
                <c:pt idx="0">
                  <c:v>Luminosità + Grandezza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Grandezza_Luminosità!$C$4:$C$150</c:f>
              <c:numCache/>
            </c:numRef>
          </c:xVal>
          <c:yVal>
            <c:numRef>
              <c:f>Grandezza_Luminosità!$F$4:$F$150</c:f>
              <c:numCache/>
            </c:numRef>
          </c:yVal>
          <c:smooth val="0"/>
        </c:ser>
        <c:ser>
          <c:idx val="1"/>
          <c:order val="3"/>
          <c:tx>
            <c:strRef>
              <c:f>Luminosità!#REF!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Luminosità!$C$4:$C$150</c:f>
              <c:numCache>
                <c:ptCount val="147"/>
                <c:pt idx="0">
                  <c:v>-15</c:v>
                </c:pt>
                <c:pt idx="1">
                  <c:v>-14.8</c:v>
                </c:pt>
                <c:pt idx="2">
                  <c:v>-14.600000000000001</c:v>
                </c:pt>
                <c:pt idx="3">
                  <c:v>-14.400000000000002</c:v>
                </c:pt>
                <c:pt idx="4">
                  <c:v>-14.200000000000003</c:v>
                </c:pt>
                <c:pt idx="5">
                  <c:v>-14.000000000000004</c:v>
                </c:pt>
                <c:pt idx="6">
                  <c:v>-13.800000000000004</c:v>
                </c:pt>
                <c:pt idx="7">
                  <c:v>-13.600000000000005</c:v>
                </c:pt>
                <c:pt idx="8">
                  <c:v>-13.400000000000006</c:v>
                </c:pt>
                <c:pt idx="9">
                  <c:v>-13.200000000000006</c:v>
                </c:pt>
                <c:pt idx="10">
                  <c:v>-13.000000000000007</c:v>
                </c:pt>
                <c:pt idx="11">
                  <c:v>-12.800000000000008</c:v>
                </c:pt>
                <c:pt idx="12">
                  <c:v>-12.600000000000009</c:v>
                </c:pt>
                <c:pt idx="13">
                  <c:v>-12.40000000000001</c:v>
                </c:pt>
                <c:pt idx="14">
                  <c:v>-12.20000000000001</c:v>
                </c:pt>
                <c:pt idx="15">
                  <c:v>-12.00000000000001</c:v>
                </c:pt>
                <c:pt idx="16">
                  <c:v>-11.800000000000011</c:v>
                </c:pt>
                <c:pt idx="17">
                  <c:v>-11.600000000000012</c:v>
                </c:pt>
                <c:pt idx="18">
                  <c:v>-11.400000000000013</c:v>
                </c:pt>
                <c:pt idx="19">
                  <c:v>-11.200000000000014</c:v>
                </c:pt>
                <c:pt idx="20">
                  <c:v>-11.000000000000014</c:v>
                </c:pt>
                <c:pt idx="21">
                  <c:v>-10.800000000000015</c:v>
                </c:pt>
                <c:pt idx="22">
                  <c:v>-10.600000000000016</c:v>
                </c:pt>
                <c:pt idx="23">
                  <c:v>-10.400000000000016</c:v>
                </c:pt>
                <c:pt idx="24">
                  <c:v>-10.200000000000017</c:v>
                </c:pt>
                <c:pt idx="25">
                  <c:v>-10.000000000000018</c:v>
                </c:pt>
                <c:pt idx="26">
                  <c:v>-9.800000000000018</c:v>
                </c:pt>
                <c:pt idx="27">
                  <c:v>-9.60000000000002</c:v>
                </c:pt>
                <c:pt idx="28">
                  <c:v>-9.40000000000002</c:v>
                </c:pt>
                <c:pt idx="29">
                  <c:v>-9.20000000000002</c:v>
                </c:pt>
                <c:pt idx="30">
                  <c:v>-9.000000000000021</c:v>
                </c:pt>
                <c:pt idx="31">
                  <c:v>-8.800000000000022</c:v>
                </c:pt>
                <c:pt idx="32">
                  <c:v>-8.600000000000023</c:v>
                </c:pt>
                <c:pt idx="33">
                  <c:v>-8.400000000000023</c:v>
                </c:pt>
                <c:pt idx="34">
                  <c:v>-8.200000000000024</c:v>
                </c:pt>
                <c:pt idx="35">
                  <c:v>-8.000000000000025</c:v>
                </c:pt>
                <c:pt idx="36">
                  <c:v>-7.800000000000025</c:v>
                </c:pt>
                <c:pt idx="37">
                  <c:v>-7.6000000000000245</c:v>
                </c:pt>
                <c:pt idx="38">
                  <c:v>-7.400000000000024</c:v>
                </c:pt>
                <c:pt idx="39">
                  <c:v>-7.200000000000024</c:v>
                </c:pt>
                <c:pt idx="40">
                  <c:v>-7.000000000000024</c:v>
                </c:pt>
                <c:pt idx="41">
                  <c:v>-6.800000000000024</c:v>
                </c:pt>
                <c:pt idx="42">
                  <c:v>-6.600000000000024</c:v>
                </c:pt>
                <c:pt idx="43">
                  <c:v>-6.4000000000000234</c:v>
                </c:pt>
                <c:pt idx="44">
                  <c:v>-6.200000000000023</c:v>
                </c:pt>
                <c:pt idx="45">
                  <c:v>-6.000000000000023</c:v>
                </c:pt>
                <c:pt idx="46">
                  <c:v>-5.800000000000023</c:v>
                </c:pt>
                <c:pt idx="47">
                  <c:v>-5.600000000000023</c:v>
                </c:pt>
                <c:pt idx="48">
                  <c:v>-5.400000000000023</c:v>
                </c:pt>
                <c:pt idx="49">
                  <c:v>-5.200000000000022</c:v>
                </c:pt>
                <c:pt idx="50">
                  <c:v>-5.000000000000022</c:v>
                </c:pt>
                <c:pt idx="51">
                  <c:v>-4.800000000000022</c:v>
                </c:pt>
                <c:pt idx="52">
                  <c:v>-4.600000000000022</c:v>
                </c:pt>
                <c:pt idx="53">
                  <c:v>-4.400000000000022</c:v>
                </c:pt>
                <c:pt idx="54">
                  <c:v>-4.2000000000000215</c:v>
                </c:pt>
                <c:pt idx="55">
                  <c:v>-4.000000000000021</c:v>
                </c:pt>
                <c:pt idx="56">
                  <c:v>-3.800000000000021</c:v>
                </c:pt>
                <c:pt idx="57">
                  <c:v>-3.600000000000021</c:v>
                </c:pt>
                <c:pt idx="58">
                  <c:v>-3.400000000000021</c:v>
                </c:pt>
                <c:pt idx="59">
                  <c:v>-3.2000000000000206</c:v>
                </c:pt>
                <c:pt idx="60">
                  <c:v>-3.0000000000000204</c:v>
                </c:pt>
                <c:pt idx="61">
                  <c:v>-2.8000000000000203</c:v>
                </c:pt>
                <c:pt idx="62">
                  <c:v>-2.60000000000002</c:v>
                </c:pt>
                <c:pt idx="63">
                  <c:v>-2.40000000000002</c:v>
                </c:pt>
                <c:pt idx="64">
                  <c:v>-2.2000000000000197</c:v>
                </c:pt>
                <c:pt idx="65">
                  <c:v>-2.0000000000000195</c:v>
                </c:pt>
                <c:pt idx="66">
                  <c:v>-1.8000000000000196</c:v>
                </c:pt>
                <c:pt idx="67">
                  <c:v>-1.6000000000000196</c:v>
                </c:pt>
                <c:pt idx="68">
                  <c:v>-1.4000000000000197</c:v>
                </c:pt>
                <c:pt idx="69">
                  <c:v>-1.2000000000000197</c:v>
                </c:pt>
                <c:pt idx="70">
                  <c:v>-1.0000000000000198</c:v>
                </c:pt>
                <c:pt idx="71">
                  <c:v>-0.8000000000000198</c:v>
                </c:pt>
                <c:pt idx="72">
                  <c:v>-0.6000000000000199</c:v>
                </c:pt>
                <c:pt idx="73">
                  <c:v>-0.40000000000001984</c:v>
                </c:pt>
                <c:pt idx="74">
                  <c:v>-0.20000000000001983</c:v>
                </c:pt>
                <c:pt idx="75">
                  <c:v>-1.9817480989559044E-14</c:v>
                </c:pt>
                <c:pt idx="76">
                  <c:v>0.1999999999999802</c:v>
                </c:pt>
                <c:pt idx="77">
                  <c:v>0.3999999999999802</c:v>
                </c:pt>
                <c:pt idx="78">
                  <c:v>0.5999999999999802</c:v>
                </c:pt>
                <c:pt idx="79">
                  <c:v>0.7999999999999803</c:v>
                </c:pt>
                <c:pt idx="80">
                  <c:v>0.9999999999999802</c:v>
                </c:pt>
                <c:pt idx="81">
                  <c:v>1.1999999999999802</c:v>
                </c:pt>
                <c:pt idx="82">
                  <c:v>1.3999999999999801</c:v>
                </c:pt>
                <c:pt idx="83">
                  <c:v>1.59999999999998</c:v>
                </c:pt>
                <c:pt idx="84">
                  <c:v>1.79999999999998</c:v>
                </c:pt>
                <c:pt idx="85">
                  <c:v>1.99999999999998</c:v>
                </c:pt>
                <c:pt idx="86">
                  <c:v>2.19999999999998</c:v>
                </c:pt>
                <c:pt idx="87">
                  <c:v>2.3999999999999804</c:v>
                </c:pt>
                <c:pt idx="88">
                  <c:v>2.5999999999999805</c:v>
                </c:pt>
                <c:pt idx="89">
                  <c:v>2.7999999999999807</c:v>
                </c:pt>
                <c:pt idx="90">
                  <c:v>2.999999999999981</c:v>
                </c:pt>
                <c:pt idx="91">
                  <c:v>3.199999999999981</c:v>
                </c:pt>
                <c:pt idx="92">
                  <c:v>3.3999999999999813</c:v>
                </c:pt>
                <c:pt idx="93">
                  <c:v>3.5999999999999814</c:v>
                </c:pt>
                <c:pt idx="94">
                  <c:v>3.7999999999999816</c:v>
                </c:pt>
                <c:pt idx="95">
                  <c:v>3.999999999999982</c:v>
                </c:pt>
                <c:pt idx="96">
                  <c:v>4.1999999999999815</c:v>
                </c:pt>
                <c:pt idx="97">
                  <c:v>4.399999999999982</c:v>
                </c:pt>
                <c:pt idx="98">
                  <c:v>4.599999999999982</c:v>
                </c:pt>
                <c:pt idx="99">
                  <c:v>4.799999999999982</c:v>
                </c:pt>
                <c:pt idx="100">
                  <c:v>4.999999999999982</c:v>
                </c:pt>
                <c:pt idx="101">
                  <c:v>5.199999999999982</c:v>
                </c:pt>
                <c:pt idx="102">
                  <c:v>5.399999999999983</c:v>
                </c:pt>
                <c:pt idx="103">
                  <c:v>5.599999999999983</c:v>
                </c:pt>
                <c:pt idx="104">
                  <c:v>5.799999999999983</c:v>
                </c:pt>
                <c:pt idx="105">
                  <c:v>5.999999999999983</c:v>
                </c:pt>
                <c:pt idx="106">
                  <c:v>6.199999999999983</c:v>
                </c:pt>
                <c:pt idx="107">
                  <c:v>6.3999999999999835</c:v>
                </c:pt>
                <c:pt idx="108">
                  <c:v>6.599999999999984</c:v>
                </c:pt>
                <c:pt idx="109">
                  <c:v>6.799999999999984</c:v>
                </c:pt>
                <c:pt idx="110">
                  <c:v>6.999999999999984</c:v>
                </c:pt>
                <c:pt idx="111">
                  <c:v>7.199999999999984</c:v>
                </c:pt>
                <c:pt idx="112">
                  <c:v>7.399999999999984</c:v>
                </c:pt>
                <c:pt idx="113">
                  <c:v>7.5999999999999845</c:v>
                </c:pt>
                <c:pt idx="114">
                  <c:v>7.799999999999985</c:v>
                </c:pt>
                <c:pt idx="115">
                  <c:v>7.999999999999985</c:v>
                </c:pt>
                <c:pt idx="116">
                  <c:v>8.199999999999985</c:v>
                </c:pt>
                <c:pt idx="117">
                  <c:v>8.399999999999984</c:v>
                </c:pt>
                <c:pt idx="118">
                  <c:v>8.599999999999984</c:v>
                </c:pt>
                <c:pt idx="119">
                  <c:v>8.799999999999983</c:v>
                </c:pt>
                <c:pt idx="120">
                  <c:v>8.999999999999982</c:v>
                </c:pt>
                <c:pt idx="121">
                  <c:v>9.199999999999982</c:v>
                </c:pt>
                <c:pt idx="122">
                  <c:v>9.39999999999998</c:v>
                </c:pt>
                <c:pt idx="123">
                  <c:v>9.59999999999998</c:v>
                </c:pt>
                <c:pt idx="124">
                  <c:v>9.79999999999998</c:v>
                </c:pt>
                <c:pt idx="125">
                  <c:v>9.999999999999979</c:v>
                </c:pt>
                <c:pt idx="126">
                  <c:v>10.199999999999978</c:v>
                </c:pt>
                <c:pt idx="127">
                  <c:v>10.399999999999977</c:v>
                </c:pt>
                <c:pt idx="128">
                  <c:v>10.599999999999977</c:v>
                </c:pt>
                <c:pt idx="129">
                  <c:v>10.799999999999976</c:v>
                </c:pt>
                <c:pt idx="130">
                  <c:v>10.999999999999975</c:v>
                </c:pt>
                <c:pt idx="131">
                  <c:v>11.199999999999974</c:v>
                </c:pt>
                <c:pt idx="132">
                  <c:v>11.399999999999974</c:v>
                </c:pt>
                <c:pt idx="133">
                  <c:v>11.599999999999973</c:v>
                </c:pt>
                <c:pt idx="134">
                  <c:v>11.799999999999972</c:v>
                </c:pt>
                <c:pt idx="135">
                  <c:v>11.999999999999972</c:v>
                </c:pt>
                <c:pt idx="136">
                  <c:v>12.19999999999997</c:v>
                </c:pt>
                <c:pt idx="137">
                  <c:v>12.39999999999997</c:v>
                </c:pt>
                <c:pt idx="138">
                  <c:v>12.59999999999997</c:v>
                </c:pt>
                <c:pt idx="139">
                  <c:v>12.799999999999969</c:v>
                </c:pt>
                <c:pt idx="140">
                  <c:v>12.999999999999968</c:v>
                </c:pt>
                <c:pt idx="141">
                  <c:v>13.199999999999967</c:v>
                </c:pt>
                <c:pt idx="142">
                  <c:v>13.399999999999967</c:v>
                </c:pt>
                <c:pt idx="143">
                  <c:v>13.599999999999966</c:v>
                </c:pt>
                <c:pt idx="144">
                  <c:v>13.799999999999965</c:v>
                </c:pt>
                <c:pt idx="145">
                  <c:v>13.999999999999964</c:v>
                </c:pt>
                <c:pt idx="146">
                  <c:v>14.199999999999964</c:v>
                </c:pt>
              </c:numCache>
            </c:numRef>
          </c:xVal>
          <c:yVal>
            <c:numRef>
              <c:f>Luminosità!#REF!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Luminosità!#REF!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Luminosità!$C$4:$C$150</c:f>
              <c:numCache>
                <c:ptCount val="147"/>
                <c:pt idx="0">
                  <c:v>-15</c:v>
                </c:pt>
                <c:pt idx="1">
                  <c:v>-14.8</c:v>
                </c:pt>
                <c:pt idx="2">
                  <c:v>-14.600000000000001</c:v>
                </c:pt>
                <c:pt idx="3">
                  <c:v>-14.400000000000002</c:v>
                </c:pt>
                <c:pt idx="4">
                  <c:v>-14.200000000000003</c:v>
                </c:pt>
                <c:pt idx="5">
                  <c:v>-14.000000000000004</c:v>
                </c:pt>
                <c:pt idx="6">
                  <c:v>-13.800000000000004</c:v>
                </c:pt>
                <c:pt idx="7">
                  <c:v>-13.600000000000005</c:v>
                </c:pt>
                <c:pt idx="8">
                  <c:v>-13.400000000000006</c:v>
                </c:pt>
                <c:pt idx="9">
                  <c:v>-13.200000000000006</c:v>
                </c:pt>
                <c:pt idx="10">
                  <c:v>-13.000000000000007</c:v>
                </c:pt>
                <c:pt idx="11">
                  <c:v>-12.800000000000008</c:v>
                </c:pt>
                <c:pt idx="12">
                  <c:v>-12.600000000000009</c:v>
                </c:pt>
                <c:pt idx="13">
                  <c:v>-12.40000000000001</c:v>
                </c:pt>
                <c:pt idx="14">
                  <c:v>-12.20000000000001</c:v>
                </c:pt>
                <c:pt idx="15">
                  <c:v>-12.00000000000001</c:v>
                </c:pt>
                <c:pt idx="16">
                  <c:v>-11.800000000000011</c:v>
                </c:pt>
                <c:pt idx="17">
                  <c:v>-11.600000000000012</c:v>
                </c:pt>
                <c:pt idx="18">
                  <c:v>-11.400000000000013</c:v>
                </c:pt>
                <c:pt idx="19">
                  <c:v>-11.200000000000014</c:v>
                </c:pt>
                <c:pt idx="20">
                  <c:v>-11.000000000000014</c:v>
                </c:pt>
                <c:pt idx="21">
                  <c:v>-10.800000000000015</c:v>
                </c:pt>
                <c:pt idx="22">
                  <c:v>-10.600000000000016</c:v>
                </c:pt>
                <c:pt idx="23">
                  <c:v>-10.400000000000016</c:v>
                </c:pt>
                <c:pt idx="24">
                  <c:v>-10.200000000000017</c:v>
                </c:pt>
                <c:pt idx="25">
                  <c:v>-10.000000000000018</c:v>
                </c:pt>
                <c:pt idx="26">
                  <c:v>-9.800000000000018</c:v>
                </c:pt>
                <c:pt idx="27">
                  <c:v>-9.60000000000002</c:v>
                </c:pt>
                <c:pt idx="28">
                  <c:v>-9.40000000000002</c:v>
                </c:pt>
                <c:pt idx="29">
                  <c:v>-9.20000000000002</c:v>
                </c:pt>
                <c:pt idx="30">
                  <c:v>-9.000000000000021</c:v>
                </c:pt>
                <c:pt idx="31">
                  <c:v>-8.800000000000022</c:v>
                </c:pt>
                <c:pt idx="32">
                  <c:v>-8.600000000000023</c:v>
                </c:pt>
                <c:pt idx="33">
                  <c:v>-8.400000000000023</c:v>
                </c:pt>
                <c:pt idx="34">
                  <c:v>-8.200000000000024</c:v>
                </c:pt>
                <c:pt idx="35">
                  <c:v>-8.000000000000025</c:v>
                </c:pt>
                <c:pt idx="36">
                  <c:v>-7.800000000000025</c:v>
                </c:pt>
                <c:pt idx="37">
                  <c:v>-7.6000000000000245</c:v>
                </c:pt>
                <c:pt idx="38">
                  <c:v>-7.400000000000024</c:v>
                </c:pt>
                <c:pt idx="39">
                  <c:v>-7.200000000000024</c:v>
                </c:pt>
                <c:pt idx="40">
                  <c:v>-7.000000000000024</c:v>
                </c:pt>
                <c:pt idx="41">
                  <c:v>-6.800000000000024</c:v>
                </c:pt>
                <c:pt idx="42">
                  <c:v>-6.600000000000024</c:v>
                </c:pt>
                <c:pt idx="43">
                  <c:v>-6.4000000000000234</c:v>
                </c:pt>
                <c:pt idx="44">
                  <c:v>-6.200000000000023</c:v>
                </c:pt>
                <c:pt idx="45">
                  <c:v>-6.000000000000023</c:v>
                </c:pt>
                <c:pt idx="46">
                  <c:v>-5.800000000000023</c:v>
                </c:pt>
                <c:pt idx="47">
                  <c:v>-5.600000000000023</c:v>
                </c:pt>
                <c:pt idx="48">
                  <c:v>-5.400000000000023</c:v>
                </c:pt>
                <c:pt idx="49">
                  <c:v>-5.200000000000022</c:v>
                </c:pt>
                <c:pt idx="50">
                  <c:v>-5.000000000000022</c:v>
                </c:pt>
                <c:pt idx="51">
                  <c:v>-4.800000000000022</c:v>
                </c:pt>
                <c:pt idx="52">
                  <c:v>-4.600000000000022</c:v>
                </c:pt>
                <c:pt idx="53">
                  <c:v>-4.400000000000022</c:v>
                </c:pt>
                <c:pt idx="54">
                  <c:v>-4.2000000000000215</c:v>
                </c:pt>
                <c:pt idx="55">
                  <c:v>-4.000000000000021</c:v>
                </c:pt>
                <c:pt idx="56">
                  <c:v>-3.800000000000021</c:v>
                </c:pt>
                <c:pt idx="57">
                  <c:v>-3.600000000000021</c:v>
                </c:pt>
                <c:pt idx="58">
                  <c:v>-3.400000000000021</c:v>
                </c:pt>
                <c:pt idx="59">
                  <c:v>-3.2000000000000206</c:v>
                </c:pt>
                <c:pt idx="60">
                  <c:v>-3.0000000000000204</c:v>
                </c:pt>
                <c:pt idx="61">
                  <c:v>-2.8000000000000203</c:v>
                </c:pt>
                <c:pt idx="62">
                  <c:v>-2.60000000000002</c:v>
                </c:pt>
                <c:pt idx="63">
                  <c:v>-2.40000000000002</c:v>
                </c:pt>
                <c:pt idx="64">
                  <c:v>-2.2000000000000197</c:v>
                </c:pt>
                <c:pt idx="65">
                  <c:v>-2.0000000000000195</c:v>
                </c:pt>
                <c:pt idx="66">
                  <c:v>-1.8000000000000196</c:v>
                </c:pt>
                <c:pt idx="67">
                  <c:v>-1.6000000000000196</c:v>
                </c:pt>
                <c:pt idx="68">
                  <c:v>-1.4000000000000197</c:v>
                </c:pt>
                <c:pt idx="69">
                  <c:v>-1.2000000000000197</c:v>
                </c:pt>
                <c:pt idx="70">
                  <c:v>-1.0000000000000198</c:v>
                </c:pt>
                <c:pt idx="71">
                  <c:v>-0.8000000000000198</c:v>
                </c:pt>
                <c:pt idx="72">
                  <c:v>-0.6000000000000199</c:v>
                </c:pt>
                <c:pt idx="73">
                  <c:v>-0.40000000000001984</c:v>
                </c:pt>
                <c:pt idx="74">
                  <c:v>-0.20000000000001983</c:v>
                </c:pt>
                <c:pt idx="75">
                  <c:v>-1.9817480989559044E-14</c:v>
                </c:pt>
                <c:pt idx="76">
                  <c:v>0.1999999999999802</c:v>
                </c:pt>
                <c:pt idx="77">
                  <c:v>0.3999999999999802</c:v>
                </c:pt>
                <c:pt idx="78">
                  <c:v>0.5999999999999802</c:v>
                </c:pt>
                <c:pt idx="79">
                  <c:v>0.7999999999999803</c:v>
                </c:pt>
                <c:pt idx="80">
                  <c:v>0.9999999999999802</c:v>
                </c:pt>
                <c:pt idx="81">
                  <c:v>1.1999999999999802</c:v>
                </c:pt>
                <c:pt idx="82">
                  <c:v>1.3999999999999801</c:v>
                </c:pt>
                <c:pt idx="83">
                  <c:v>1.59999999999998</c:v>
                </c:pt>
                <c:pt idx="84">
                  <c:v>1.79999999999998</c:v>
                </c:pt>
                <c:pt idx="85">
                  <c:v>1.99999999999998</c:v>
                </c:pt>
                <c:pt idx="86">
                  <c:v>2.19999999999998</c:v>
                </c:pt>
                <c:pt idx="87">
                  <c:v>2.3999999999999804</c:v>
                </c:pt>
                <c:pt idx="88">
                  <c:v>2.5999999999999805</c:v>
                </c:pt>
                <c:pt idx="89">
                  <c:v>2.7999999999999807</c:v>
                </c:pt>
                <c:pt idx="90">
                  <c:v>2.999999999999981</c:v>
                </c:pt>
                <c:pt idx="91">
                  <c:v>3.199999999999981</c:v>
                </c:pt>
                <c:pt idx="92">
                  <c:v>3.3999999999999813</c:v>
                </c:pt>
                <c:pt idx="93">
                  <c:v>3.5999999999999814</c:v>
                </c:pt>
                <c:pt idx="94">
                  <c:v>3.7999999999999816</c:v>
                </c:pt>
                <c:pt idx="95">
                  <c:v>3.999999999999982</c:v>
                </c:pt>
                <c:pt idx="96">
                  <c:v>4.1999999999999815</c:v>
                </c:pt>
                <c:pt idx="97">
                  <c:v>4.399999999999982</c:v>
                </c:pt>
                <c:pt idx="98">
                  <c:v>4.599999999999982</c:v>
                </c:pt>
                <c:pt idx="99">
                  <c:v>4.799999999999982</c:v>
                </c:pt>
                <c:pt idx="100">
                  <c:v>4.999999999999982</c:v>
                </c:pt>
                <c:pt idx="101">
                  <c:v>5.199999999999982</c:v>
                </c:pt>
                <c:pt idx="102">
                  <c:v>5.399999999999983</c:v>
                </c:pt>
                <c:pt idx="103">
                  <c:v>5.599999999999983</c:v>
                </c:pt>
                <c:pt idx="104">
                  <c:v>5.799999999999983</c:v>
                </c:pt>
                <c:pt idx="105">
                  <c:v>5.999999999999983</c:v>
                </c:pt>
                <c:pt idx="106">
                  <c:v>6.199999999999983</c:v>
                </c:pt>
                <c:pt idx="107">
                  <c:v>6.3999999999999835</c:v>
                </c:pt>
                <c:pt idx="108">
                  <c:v>6.599999999999984</c:v>
                </c:pt>
                <c:pt idx="109">
                  <c:v>6.799999999999984</c:v>
                </c:pt>
                <c:pt idx="110">
                  <c:v>6.999999999999984</c:v>
                </c:pt>
                <c:pt idx="111">
                  <c:v>7.199999999999984</c:v>
                </c:pt>
                <c:pt idx="112">
                  <c:v>7.399999999999984</c:v>
                </c:pt>
                <c:pt idx="113">
                  <c:v>7.5999999999999845</c:v>
                </c:pt>
                <c:pt idx="114">
                  <c:v>7.799999999999985</c:v>
                </c:pt>
                <c:pt idx="115">
                  <c:v>7.999999999999985</c:v>
                </c:pt>
                <c:pt idx="116">
                  <c:v>8.199999999999985</c:v>
                </c:pt>
                <c:pt idx="117">
                  <c:v>8.399999999999984</c:v>
                </c:pt>
                <c:pt idx="118">
                  <c:v>8.599999999999984</c:v>
                </c:pt>
                <c:pt idx="119">
                  <c:v>8.799999999999983</c:v>
                </c:pt>
                <c:pt idx="120">
                  <c:v>8.999999999999982</c:v>
                </c:pt>
                <c:pt idx="121">
                  <c:v>9.199999999999982</c:v>
                </c:pt>
                <c:pt idx="122">
                  <c:v>9.39999999999998</c:v>
                </c:pt>
                <c:pt idx="123">
                  <c:v>9.59999999999998</c:v>
                </c:pt>
                <c:pt idx="124">
                  <c:v>9.79999999999998</c:v>
                </c:pt>
                <c:pt idx="125">
                  <c:v>9.999999999999979</c:v>
                </c:pt>
                <c:pt idx="126">
                  <c:v>10.199999999999978</c:v>
                </c:pt>
                <c:pt idx="127">
                  <c:v>10.399999999999977</c:v>
                </c:pt>
                <c:pt idx="128">
                  <c:v>10.599999999999977</c:v>
                </c:pt>
                <c:pt idx="129">
                  <c:v>10.799999999999976</c:v>
                </c:pt>
                <c:pt idx="130">
                  <c:v>10.999999999999975</c:v>
                </c:pt>
                <c:pt idx="131">
                  <c:v>11.199999999999974</c:v>
                </c:pt>
                <c:pt idx="132">
                  <c:v>11.399999999999974</c:v>
                </c:pt>
                <c:pt idx="133">
                  <c:v>11.599999999999973</c:v>
                </c:pt>
                <c:pt idx="134">
                  <c:v>11.799999999999972</c:v>
                </c:pt>
                <c:pt idx="135">
                  <c:v>11.999999999999972</c:v>
                </c:pt>
                <c:pt idx="136">
                  <c:v>12.19999999999997</c:v>
                </c:pt>
                <c:pt idx="137">
                  <c:v>12.39999999999997</c:v>
                </c:pt>
                <c:pt idx="138">
                  <c:v>12.59999999999997</c:v>
                </c:pt>
                <c:pt idx="139">
                  <c:v>12.799999999999969</c:v>
                </c:pt>
                <c:pt idx="140">
                  <c:v>12.999999999999968</c:v>
                </c:pt>
                <c:pt idx="141">
                  <c:v>13.199999999999967</c:v>
                </c:pt>
                <c:pt idx="142">
                  <c:v>13.399999999999967</c:v>
                </c:pt>
                <c:pt idx="143">
                  <c:v>13.599999999999966</c:v>
                </c:pt>
                <c:pt idx="144">
                  <c:v>13.799999999999965</c:v>
                </c:pt>
                <c:pt idx="145">
                  <c:v>13.999999999999964</c:v>
                </c:pt>
                <c:pt idx="146">
                  <c:v>14.199999999999964</c:v>
                </c:pt>
              </c:numCache>
            </c:numRef>
          </c:xVal>
          <c:yVal>
            <c:numRef>
              <c:f>Luminosità!#REF!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300061"/>
        <c:axId val="7591686"/>
      </c:scatterChart>
      <c:val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1686"/>
        <c:crosses val="autoZero"/>
        <c:crossBetween val="midCat"/>
        <c:dispUnits/>
      </c:valAx>
      <c:valAx>
        <c:axId val="7591686"/>
        <c:scaling>
          <c:orientation val="minMax"/>
          <c:max val="0.25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DD0806"/>
            </a:solidFill>
            <a:prstDash val="sysDot"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00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0</xdr:rowOff>
    </xdr:from>
    <xdr:to>
      <xdr:col>12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667125" y="1152525"/>
        <a:ext cx="44958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0</xdr:rowOff>
    </xdr:from>
    <xdr:to>
      <xdr:col>12</xdr:col>
      <xdr:colOff>19050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667125" y="1152525"/>
        <a:ext cx="45148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12</xdr:col>
      <xdr:colOff>247650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6448425" y="38100"/>
        <a:ext cx="44958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D3" sqref="D3"/>
    </sheetView>
  </sheetViews>
  <sheetFormatPr defaultColWidth="9.140625" defaultRowHeight="12.75"/>
  <cols>
    <col min="4" max="4" width="16.140625" style="0" customWidth="1"/>
    <col min="5" max="5" width="9.57421875" style="0" bestFit="1" customWidth="1"/>
    <col min="8" max="8" width="14.421875" style="0" customWidth="1"/>
  </cols>
  <sheetData>
    <row r="1" spans="4:9" ht="13.5" thickBot="1">
      <c r="D1" s="20" t="s">
        <v>8</v>
      </c>
      <c r="I1" s="1"/>
    </row>
    <row r="2" spans="3:9" ht="12.75">
      <c r="C2" s="11" t="s">
        <v>0</v>
      </c>
      <c r="D2" s="21">
        <v>-5</v>
      </c>
      <c r="I2" s="1"/>
    </row>
    <row r="3" spans="3:4" ht="13.5" thickBot="1">
      <c r="C3" s="15" t="s">
        <v>1</v>
      </c>
      <c r="D3" s="22">
        <v>2</v>
      </c>
    </row>
    <row r="4" spans="1:6" ht="12.75">
      <c r="A4" s="3" t="s">
        <v>10</v>
      </c>
      <c r="B4">
        <v>0.2</v>
      </c>
      <c r="C4">
        <v>-15</v>
      </c>
      <c r="D4" s="4">
        <f aca="true" t="shared" si="0" ref="D4:D35">NORMDIST(C4,$D$2,$D$3,FALSE)</f>
        <v>7.433597573671488E-07</v>
      </c>
      <c r="E4" s="23"/>
      <c r="F4" s="16"/>
    </row>
    <row r="5" spans="3:4" ht="12.75">
      <c r="C5">
        <f aca="true" t="shared" si="1" ref="C5:C36">C4+$B$4</f>
        <v>-14.8</v>
      </c>
      <c r="D5" s="4">
        <f t="shared" si="0"/>
        <v>1.2194803729466759E-06</v>
      </c>
    </row>
    <row r="6" spans="3:4" ht="12.75">
      <c r="C6">
        <f t="shared" si="1"/>
        <v>-14.600000000000001</v>
      </c>
      <c r="D6" s="4">
        <f t="shared" si="0"/>
        <v>1.9806495455160305E-06</v>
      </c>
    </row>
    <row r="7" spans="3:13" ht="12.75">
      <c r="C7">
        <f t="shared" si="1"/>
        <v>-14.400000000000002</v>
      </c>
      <c r="D7" s="4">
        <f t="shared" si="0"/>
        <v>3.1849125894335335E-06</v>
      </c>
      <c r="F7" s="2"/>
      <c r="G7" s="2"/>
      <c r="H7" s="2"/>
      <c r="I7" s="2"/>
      <c r="J7" s="2"/>
      <c r="K7" s="2"/>
      <c r="L7" s="2"/>
      <c r="M7" s="2"/>
    </row>
    <row r="8" spans="3:13" ht="12.75">
      <c r="C8">
        <f t="shared" si="1"/>
        <v>-14.200000000000003</v>
      </c>
      <c r="D8" s="4">
        <f t="shared" si="0"/>
        <v>5.070426032743334E-06</v>
      </c>
      <c r="F8" s="2"/>
      <c r="G8" s="2"/>
      <c r="H8" s="2"/>
      <c r="I8" s="2"/>
      <c r="J8" s="2"/>
      <c r="K8" s="2"/>
      <c r="L8" s="2"/>
      <c r="M8" s="2"/>
    </row>
    <row r="9" spans="3:13" ht="12.75">
      <c r="C9">
        <f t="shared" si="1"/>
        <v>-14.000000000000004</v>
      </c>
      <c r="D9" s="4">
        <f t="shared" si="0"/>
        <v>7.99187055345268E-06</v>
      </c>
      <c r="F9" s="2"/>
      <c r="G9" s="2"/>
      <c r="H9" s="2"/>
      <c r="I9" s="2"/>
      <c r="J9" s="2"/>
      <c r="K9" s="2"/>
      <c r="L9" s="2"/>
      <c r="M9" s="2"/>
    </row>
    <row r="10" spans="3:13" ht="12.75">
      <c r="C10">
        <f t="shared" si="1"/>
        <v>-13.800000000000004</v>
      </c>
      <c r="D10" s="4">
        <f t="shared" si="0"/>
        <v>1.2471235645026676E-05</v>
      </c>
      <c r="F10" s="2"/>
      <c r="G10" s="2"/>
      <c r="H10" s="2"/>
      <c r="I10" s="2"/>
      <c r="J10" s="2"/>
      <c r="K10" s="2"/>
      <c r="L10" s="2"/>
      <c r="M10" s="2"/>
    </row>
    <row r="11" spans="3:13" ht="12.75">
      <c r="C11">
        <f t="shared" si="1"/>
        <v>-13.600000000000005</v>
      </c>
      <c r="D11" s="4">
        <f t="shared" si="0"/>
        <v>1.9267598371043358E-05</v>
      </c>
      <c r="F11" s="2"/>
      <c r="G11" s="2"/>
      <c r="H11" s="2"/>
      <c r="I11" s="2"/>
      <c r="J11" s="2"/>
      <c r="K11" s="2"/>
      <c r="L11" s="2"/>
      <c r="M11" s="2"/>
    </row>
    <row r="12" spans="3:13" ht="12.75">
      <c r="C12">
        <f t="shared" si="1"/>
        <v>-13.400000000000006</v>
      </c>
      <c r="D12" s="4">
        <f t="shared" si="0"/>
        <v>2.9471533878269555E-05</v>
      </c>
      <c r="F12" s="2"/>
      <c r="G12" s="2"/>
      <c r="H12" s="2"/>
      <c r="I12" s="2"/>
      <c r="J12" s="2"/>
      <c r="K12" s="2"/>
      <c r="L12" s="2"/>
      <c r="M12" s="2"/>
    </row>
    <row r="13" spans="3:13" ht="12.75">
      <c r="C13">
        <f t="shared" si="1"/>
        <v>-13.200000000000006</v>
      </c>
      <c r="D13" s="4">
        <f t="shared" si="0"/>
        <v>4.463082858856583E-05</v>
      </c>
      <c r="F13" s="2"/>
      <c r="G13" s="2"/>
      <c r="H13" s="2"/>
      <c r="I13" s="2"/>
      <c r="J13" s="2"/>
      <c r="K13" s="2"/>
      <c r="L13" s="2"/>
      <c r="M13" s="2"/>
    </row>
    <row r="14" spans="3:13" ht="12.75">
      <c r="C14">
        <f t="shared" si="1"/>
        <v>-13.000000000000007</v>
      </c>
      <c r="D14" s="4">
        <f t="shared" si="0"/>
        <v>6.691511288244172E-05</v>
      </c>
      <c r="F14" s="2"/>
      <c r="G14" s="2"/>
      <c r="H14" s="2"/>
      <c r="I14" s="2"/>
      <c r="J14" s="2"/>
      <c r="K14" s="2"/>
      <c r="L14" s="2"/>
      <c r="M14" s="2"/>
    </row>
    <row r="15" spans="3:13" ht="12.75">
      <c r="C15">
        <f t="shared" si="1"/>
        <v>-12.800000000000008</v>
      </c>
      <c r="D15" s="4">
        <f t="shared" si="0"/>
        <v>9.932773569638476E-05</v>
      </c>
      <c r="F15" s="2"/>
      <c r="G15" s="2"/>
      <c r="H15" s="2"/>
      <c r="I15" s="2"/>
      <c r="J15" s="2"/>
      <c r="K15" s="2"/>
      <c r="L15" s="2"/>
      <c r="M15" s="2"/>
    </row>
    <row r="16" spans="3:13" ht="12.75">
      <c r="C16">
        <f t="shared" si="1"/>
        <v>-12.600000000000009</v>
      </c>
      <c r="D16" s="4">
        <f t="shared" si="0"/>
        <v>0.00014597346289572764</v>
      </c>
      <c r="F16" s="2"/>
      <c r="G16" s="2"/>
      <c r="H16" s="2"/>
      <c r="I16" s="2"/>
      <c r="J16" s="2"/>
      <c r="K16" s="2"/>
      <c r="L16" s="2"/>
      <c r="M16" s="2"/>
    </row>
    <row r="17" spans="3:13" ht="12.75">
      <c r="C17">
        <f t="shared" si="1"/>
        <v>-12.40000000000001</v>
      </c>
      <c r="D17" s="4">
        <f t="shared" si="0"/>
        <v>0.0002123901352753721</v>
      </c>
      <c r="F17" s="2"/>
      <c r="G17" s="2"/>
      <c r="H17" s="2"/>
      <c r="I17" s="2"/>
      <c r="J17" s="2"/>
      <c r="K17" s="2"/>
      <c r="L17" s="2"/>
      <c r="M17" s="2"/>
    </row>
    <row r="18" spans="3:13" ht="12.75">
      <c r="C18">
        <f t="shared" si="1"/>
        <v>-12.20000000000001</v>
      </c>
      <c r="D18" s="4">
        <f t="shared" si="0"/>
        <v>0.00030595096505688053</v>
      </c>
      <c r="F18" s="2"/>
      <c r="G18" s="2"/>
      <c r="H18" s="2"/>
      <c r="I18" s="2"/>
      <c r="J18" s="2"/>
      <c r="K18" s="2"/>
      <c r="L18" s="2"/>
      <c r="M18" s="2"/>
    </row>
    <row r="19" spans="3:13" ht="12.75">
      <c r="C19">
        <f t="shared" si="1"/>
        <v>-12.00000000000001</v>
      </c>
      <c r="D19" s="4">
        <f t="shared" si="0"/>
        <v>0.00043634134752287184</v>
      </c>
      <c r="F19" s="2"/>
      <c r="G19" s="2"/>
      <c r="H19" s="2"/>
      <c r="I19" s="2"/>
      <c r="J19" s="2"/>
      <c r="K19" s="2"/>
      <c r="L19" s="2"/>
      <c r="M19" s="2"/>
    </row>
    <row r="20" spans="3:13" ht="12.75">
      <c r="C20">
        <f t="shared" si="1"/>
        <v>-11.800000000000011</v>
      </c>
      <c r="D20" s="4">
        <f t="shared" si="0"/>
        <v>0.0006161095842364978</v>
      </c>
      <c r="F20" s="2"/>
      <c r="G20" s="2"/>
      <c r="H20" s="2"/>
      <c r="I20" s="2"/>
      <c r="J20" s="2"/>
      <c r="K20" s="2"/>
      <c r="L20" s="2"/>
      <c r="M20" s="2"/>
    </row>
    <row r="21" spans="3:13" ht="12.75">
      <c r="C21">
        <f t="shared" si="1"/>
        <v>-11.600000000000012</v>
      </c>
      <c r="D21" s="4">
        <f t="shared" si="0"/>
        <v>0.0008612844695268229</v>
      </c>
      <c r="F21" s="2"/>
      <c r="G21" s="2"/>
      <c r="H21" s="2"/>
      <c r="I21" s="2"/>
      <c r="J21" s="2"/>
      <c r="K21" s="2"/>
      <c r="L21" s="2"/>
      <c r="M21" s="2"/>
    </row>
    <row r="22" spans="3:13" ht="12.75">
      <c r="C22">
        <f t="shared" si="1"/>
        <v>-11.400000000000013</v>
      </c>
      <c r="D22" s="4">
        <f t="shared" si="0"/>
        <v>0.0011920441007323966</v>
      </c>
      <c r="F22" s="2"/>
      <c r="G22" s="2"/>
      <c r="H22" s="2"/>
      <c r="I22" s="2"/>
      <c r="J22" s="2"/>
      <c r="K22" s="2"/>
      <c r="L22" s="2"/>
      <c r="M22" s="2"/>
    </row>
    <row r="23" spans="3:13" ht="12.75">
      <c r="C23">
        <f t="shared" si="1"/>
        <v>-11.200000000000014</v>
      </c>
      <c r="D23" s="4">
        <f t="shared" si="0"/>
        <v>0.0016334095280999257</v>
      </c>
      <c r="F23" s="2"/>
      <c r="G23" s="2"/>
      <c r="H23" s="2"/>
      <c r="I23" s="2"/>
      <c r="J23" s="2"/>
      <c r="K23" s="2"/>
      <c r="L23" s="2"/>
      <c r="M23" s="2"/>
    </row>
    <row r="24" spans="3:13" ht="12.75">
      <c r="C24">
        <f t="shared" si="1"/>
        <v>-11.000000000000014</v>
      </c>
      <c r="D24" s="4">
        <f t="shared" si="0"/>
        <v>0.0022159242059689565</v>
      </c>
      <c r="F24" s="2"/>
      <c r="G24" s="2"/>
      <c r="H24" s="2"/>
      <c r="I24" s="2"/>
      <c r="J24" s="2"/>
      <c r="K24" s="2"/>
      <c r="L24" s="2"/>
      <c r="M24" s="2"/>
    </row>
    <row r="25" spans="3:4" ht="12.75">
      <c r="C25">
        <f t="shared" si="1"/>
        <v>-10.800000000000015</v>
      </c>
      <c r="D25" s="4">
        <f t="shared" si="0"/>
        <v>0.002976266209887863</v>
      </c>
    </row>
    <row r="26" spans="3:4" ht="12.75">
      <c r="C26">
        <f t="shared" si="1"/>
        <v>-10.600000000000016</v>
      </c>
      <c r="D26" s="4">
        <f t="shared" si="0"/>
        <v>0.003957725791489896</v>
      </c>
    </row>
    <row r="27" spans="3:4" ht="12.75">
      <c r="C27">
        <f t="shared" si="1"/>
        <v>-10.400000000000016</v>
      </c>
      <c r="D27" s="4">
        <f t="shared" si="0"/>
        <v>0.005210467407211181</v>
      </c>
    </row>
    <row r="28" spans="3:4" ht="12.75">
      <c r="C28">
        <f t="shared" si="1"/>
        <v>-10.200000000000017</v>
      </c>
      <c r="D28" s="4">
        <f t="shared" si="0"/>
        <v>0.006791484616842658</v>
      </c>
    </row>
    <row r="29" spans="3:4" ht="12.75">
      <c r="C29">
        <f t="shared" si="1"/>
        <v>-10.000000000000018</v>
      </c>
      <c r="D29" s="4">
        <f t="shared" si="0"/>
        <v>0.008764150246784074</v>
      </c>
    </row>
    <row r="30" spans="3:4" ht="12.75">
      <c r="C30">
        <f t="shared" si="1"/>
        <v>-9.800000000000018</v>
      </c>
      <c r="D30" s="4">
        <f t="shared" si="0"/>
        <v>0.0111972651474212</v>
      </c>
    </row>
    <row r="31" spans="3:4" ht="12.75">
      <c r="C31">
        <f t="shared" si="1"/>
        <v>-9.60000000000002</v>
      </c>
      <c r="D31" s="4">
        <f t="shared" si="0"/>
        <v>0.01416351887080027</v>
      </c>
    </row>
    <row r="32" spans="3:4" ht="12.75">
      <c r="C32">
        <f t="shared" si="1"/>
        <v>-9.40000000000002</v>
      </c>
      <c r="D32" s="4">
        <f t="shared" si="0"/>
        <v>0.01773729642311533</v>
      </c>
    </row>
    <row r="33" spans="3:4" ht="12.75">
      <c r="C33">
        <f t="shared" si="1"/>
        <v>-9.20000000000002</v>
      </c>
      <c r="D33" s="4">
        <f t="shared" si="0"/>
        <v>0.021991797990213113</v>
      </c>
    </row>
    <row r="34" spans="3:4" ht="12.75">
      <c r="C34">
        <f t="shared" si="1"/>
        <v>-9.000000000000021</v>
      </c>
      <c r="D34" s="4">
        <f t="shared" si="0"/>
        <v>0.026995483256593452</v>
      </c>
    </row>
    <row r="35" spans="3:4" ht="12.75">
      <c r="C35">
        <f t="shared" si="1"/>
        <v>-8.800000000000022</v>
      </c>
      <c r="D35" s="4">
        <f t="shared" si="0"/>
        <v>0.032807907387337604</v>
      </c>
    </row>
    <row r="36" spans="3:4" ht="12.75">
      <c r="C36">
        <f t="shared" si="1"/>
        <v>-8.600000000000023</v>
      </c>
      <c r="D36" s="4">
        <f aca="true" t="shared" si="2" ref="D36:D67">NORMDIST(C36,$D$2,$D$3,FALSE)</f>
        <v>0.03947507915044627</v>
      </c>
    </row>
    <row r="37" spans="3:4" ht="12.75">
      <c r="C37">
        <f aca="true" t="shared" si="3" ref="C37:C68">C36+$B$4</f>
        <v>-8.400000000000023</v>
      </c>
      <c r="D37" s="4">
        <f t="shared" si="2"/>
        <v>0.04702453868844252</v>
      </c>
    </row>
    <row r="38" spans="3:4" ht="12.75">
      <c r="C38">
        <f t="shared" si="3"/>
        <v>-8.200000000000024</v>
      </c>
      <c r="D38" s="4">
        <f t="shared" si="2"/>
        <v>0.0554604173397267</v>
      </c>
    </row>
    <row r="39" spans="3:4" ht="12.75">
      <c r="C39">
        <f t="shared" si="3"/>
        <v>-8.000000000000025</v>
      </c>
      <c r="D39" s="4">
        <f t="shared" si="2"/>
        <v>0.06475879783294465</v>
      </c>
    </row>
    <row r="40" spans="3:4" ht="12.75">
      <c r="C40">
        <f t="shared" si="3"/>
        <v>-7.800000000000025</v>
      </c>
      <c r="D40" s="4">
        <f t="shared" si="2"/>
        <v>0.07486373281787112</v>
      </c>
    </row>
    <row r="41" spans="3:4" ht="12.75">
      <c r="C41">
        <f t="shared" si="3"/>
        <v>-7.6000000000000245</v>
      </c>
      <c r="D41" s="4">
        <f t="shared" si="2"/>
        <v>0.0856842960239023</v>
      </c>
    </row>
    <row r="42" spans="3:4" ht="12.75">
      <c r="C42">
        <f t="shared" si="3"/>
        <v>-7.400000000000024</v>
      </c>
      <c r="D42" s="4">
        <f t="shared" si="2"/>
        <v>0.09709302749160505</v>
      </c>
    </row>
    <row r="43" spans="3:4" ht="12.75">
      <c r="C43">
        <f t="shared" si="3"/>
        <v>-7.200000000000024</v>
      </c>
      <c r="D43" s="4">
        <f t="shared" si="2"/>
        <v>0.10892608851627382</v>
      </c>
    </row>
    <row r="44" spans="3:4" ht="12.75">
      <c r="C44">
        <f t="shared" si="3"/>
        <v>-7.000000000000024</v>
      </c>
      <c r="D44" s="4">
        <f t="shared" si="2"/>
        <v>0.1209853622595702</v>
      </c>
    </row>
    <row r="45" spans="3:4" ht="12.75">
      <c r="C45">
        <f t="shared" si="3"/>
        <v>-6.800000000000024</v>
      </c>
      <c r="D45" s="4">
        <f t="shared" si="2"/>
        <v>0.133042624949376</v>
      </c>
    </row>
    <row r="46" spans="3:4" ht="12.75">
      <c r="C46">
        <f t="shared" si="3"/>
        <v>-6.600000000000024</v>
      </c>
      <c r="D46" s="4">
        <f t="shared" si="2"/>
        <v>0.14484577638073998</v>
      </c>
    </row>
    <row r="47" spans="3:4" ht="12.75">
      <c r="C47">
        <f t="shared" si="3"/>
        <v>-6.4000000000000234</v>
      </c>
      <c r="D47" s="4">
        <f t="shared" si="2"/>
        <v>0.15612696668337933</v>
      </c>
    </row>
    <row r="48" spans="3:4" ht="12.75">
      <c r="C48">
        <f t="shared" si="3"/>
        <v>-6.200000000000023</v>
      </c>
      <c r="D48" s="4">
        <f t="shared" si="2"/>
        <v>0.16661230144589864</v>
      </c>
    </row>
    <row r="49" spans="3:4" ht="12.75">
      <c r="C49">
        <f t="shared" si="3"/>
        <v>-6.000000000000023</v>
      </c>
      <c r="D49" s="4">
        <f t="shared" si="2"/>
        <v>0.1760326633821487</v>
      </c>
    </row>
    <row r="50" spans="3:4" ht="12.75">
      <c r="C50">
        <f t="shared" si="3"/>
        <v>-5.800000000000023</v>
      </c>
      <c r="D50" s="4">
        <f t="shared" si="2"/>
        <v>0.1841350701516608</v>
      </c>
    </row>
    <row r="51" spans="3:4" ht="12.75">
      <c r="C51">
        <f t="shared" si="3"/>
        <v>-5.600000000000023</v>
      </c>
      <c r="D51" s="4">
        <f t="shared" si="2"/>
        <v>0.19069390773026137</v>
      </c>
    </row>
    <row r="52" spans="3:4" ht="12.75">
      <c r="C52">
        <f t="shared" si="3"/>
        <v>-5.400000000000023</v>
      </c>
      <c r="D52" s="4">
        <f t="shared" si="2"/>
        <v>0.1955213469877275</v>
      </c>
    </row>
    <row r="53" spans="3:4" ht="12.75">
      <c r="C53">
        <f t="shared" si="3"/>
        <v>-5.200000000000022</v>
      </c>
      <c r="D53" s="4">
        <f t="shared" si="2"/>
        <v>0.19847627373850565</v>
      </c>
    </row>
    <row r="54" spans="3:4" ht="12.75">
      <c r="C54">
        <f t="shared" si="3"/>
        <v>-5.000000000000022</v>
      </c>
      <c r="D54" s="4">
        <f t="shared" si="2"/>
        <v>0.19947114020071632</v>
      </c>
    </row>
    <row r="55" spans="3:4" ht="12.75">
      <c r="C55">
        <f t="shared" si="3"/>
        <v>-4.800000000000022</v>
      </c>
      <c r="D55" s="4">
        <f t="shared" si="2"/>
        <v>0.1984762737385061</v>
      </c>
    </row>
    <row r="56" spans="3:4" ht="12.75">
      <c r="C56">
        <f t="shared" si="3"/>
        <v>-4.600000000000022</v>
      </c>
      <c r="D56" s="4">
        <f t="shared" si="2"/>
        <v>0.19552134698772836</v>
      </c>
    </row>
    <row r="57" spans="3:4" ht="12.75">
      <c r="C57">
        <f t="shared" si="3"/>
        <v>-4.400000000000022</v>
      </c>
      <c r="D57" s="4">
        <f t="shared" si="2"/>
        <v>0.19069390773026262</v>
      </c>
    </row>
    <row r="58" spans="3:4" ht="12.75">
      <c r="C58">
        <f t="shared" si="3"/>
        <v>-4.2000000000000215</v>
      </c>
      <c r="D58" s="4">
        <f t="shared" si="2"/>
        <v>0.18413507015166244</v>
      </c>
    </row>
    <row r="59" spans="3:4" ht="12.75">
      <c r="C59">
        <f t="shared" si="3"/>
        <v>-4.000000000000021</v>
      </c>
      <c r="D59" s="4">
        <f t="shared" si="2"/>
        <v>0.17603266338215068</v>
      </c>
    </row>
    <row r="60" spans="3:4" ht="12.75">
      <c r="C60">
        <f t="shared" si="3"/>
        <v>-3.800000000000021</v>
      </c>
      <c r="D60" s="4">
        <f t="shared" si="2"/>
        <v>0.16661230144590086</v>
      </c>
    </row>
    <row r="61" spans="3:4" ht="12.75">
      <c r="C61">
        <f t="shared" si="3"/>
        <v>-3.600000000000021</v>
      </c>
      <c r="D61" s="4">
        <f t="shared" si="2"/>
        <v>0.15612696668338177</v>
      </c>
    </row>
    <row r="62" spans="3:4" ht="12.75">
      <c r="C62">
        <f t="shared" si="3"/>
        <v>-3.400000000000021</v>
      </c>
      <c r="D62" s="4">
        <f t="shared" si="2"/>
        <v>0.14484577638074256</v>
      </c>
    </row>
    <row r="63" spans="3:4" ht="12.75">
      <c r="C63">
        <f t="shared" si="3"/>
        <v>-3.2000000000000206</v>
      </c>
      <c r="D63" s="4">
        <f t="shared" si="2"/>
        <v>0.13304262494937863</v>
      </c>
    </row>
    <row r="64" spans="3:4" ht="12.75">
      <c r="C64">
        <f t="shared" si="3"/>
        <v>-3.0000000000000204</v>
      </c>
      <c r="D64" s="4">
        <f t="shared" si="2"/>
        <v>0.1209853622595729</v>
      </c>
    </row>
    <row r="65" spans="3:4" ht="12.75">
      <c r="C65">
        <f t="shared" si="3"/>
        <v>-2.8000000000000203</v>
      </c>
      <c r="D65" s="4">
        <f t="shared" si="2"/>
        <v>0.10892608851627647</v>
      </c>
    </row>
    <row r="66" spans="3:4" ht="12.75">
      <c r="C66">
        <f t="shared" si="3"/>
        <v>-2.60000000000002</v>
      </c>
      <c r="D66" s="4">
        <f t="shared" si="2"/>
        <v>0.09709302749160763</v>
      </c>
    </row>
    <row r="67" spans="3:4" ht="12.75">
      <c r="C67">
        <f t="shared" si="3"/>
        <v>-2.40000000000002</v>
      </c>
      <c r="D67" s="4">
        <f t="shared" si="2"/>
        <v>0.08568429602390477</v>
      </c>
    </row>
    <row r="68" spans="3:4" ht="12.75">
      <c r="C68">
        <f t="shared" si="3"/>
        <v>-2.2000000000000197</v>
      </c>
      <c r="D68" s="4">
        <f aca="true" t="shared" si="4" ref="D68:D99">NORMDIST(C68,$D$2,$D$3,FALSE)</f>
        <v>0.07486373281787345</v>
      </c>
    </row>
    <row r="69" spans="3:4" ht="12.75">
      <c r="C69">
        <f aca="true" t="shared" si="5" ref="C69:C100">C68+$B$4</f>
        <v>-2.0000000000000195</v>
      </c>
      <c r="D69" s="4">
        <f t="shared" si="4"/>
        <v>0.06475879783294682</v>
      </c>
    </row>
    <row r="70" spans="3:4" ht="12.75">
      <c r="C70">
        <f t="shared" si="5"/>
        <v>-1.8000000000000196</v>
      </c>
      <c r="D70" s="4">
        <f t="shared" si="4"/>
        <v>0.05546041733972864</v>
      </c>
    </row>
    <row r="71" spans="3:4" ht="12.75">
      <c r="C71">
        <f t="shared" si="5"/>
        <v>-1.6000000000000196</v>
      </c>
      <c r="D71" s="4">
        <f t="shared" si="4"/>
        <v>0.04702453868844424</v>
      </c>
    </row>
    <row r="72" spans="3:4" ht="12.75">
      <c r="C72">
        <f t="shared" si="5"/>
        <v>-1.4000000000000197</v>
      </c>
      <c r="D72" s="4">
        <f t="shared" si="4"/>
        <v>0.039475079150447775</v>
      </c>
    </row>
    <row r="73" spans="3:4" ht="12.75">
      <c r="C73">
        <f t="shared" si="5"/>
        <v>-1.2000000000000197</v>
      </c>
      <c r="D73" s="4">
        <f t="shared" si="4"/>
        <v>0.03280790738733891</v>
      </c>
    </row>
    <row r="74" spans="3:4" ht="12.75">
      <c r="C74">
        <f t="shared" si="5"/>
        <v>-1.0000000000000198</v>
      </c>
      <c r="D74" s="4">
        <f t="shared" si="4"/>
        <v>0.026995483256594552</v>
      </c>
    </row>
    <row r="75" spans="3:4" ht="12.75">
      <c r="C75">
        <f t="shared" si="5"/>
        <v>-0.8000000000000198</v>
      </c>
      <c r="D75" s="4">
        <f t="shared" si="4"/>
        <v>0.02199179799021406</v>
      </c>
    </row>
    <row r="76" spans="3:4" ht="12.75">
      <c r="C76">
        <f t="shared" si="5"/>
        <v>-0.6000000000000199</v>
      </c>
      <c r="D76" s="4">
        <f t="shared" si="4"/>
        <v>0.01773729642311611</v>
      </c>
    </row>
    <row r="77" spans="3:4" ht="12.75">
      <c r="C77">
        <f t="shared" si="5"/>
        <v>-0.40000000000001984</v>
      </c>
      <c r="D77" s="4">
        <f t="shared" si="4"/>
        <v>0.014163518870800912</v>
      </c>
    </row>
    <row r="78" spans="3:4" ht="12.75">
      <c r="C78">
        <f t="shared" si="5"/>
        <v>-0.20000000000001983</v>
      </c>
      <c r="D78" s="4">
        <f t="shared" si="4"/>
        <v>0.011197265147421713</v>
      </c>
    </row>
    <row r="79" spans="3:4" ht="12.75">
      <c r="C79">
        <f t="shared" si="5"/>
        <v>-1.9817480989559044E-14</v>
      </c>
      <c r="D79" s="4">
        <f t="shared" si="4"/>
        <v>0.008764150246784482</v>
      </c>
    </row>
    <row r="80" spans="3:4" ht="12.75">
      <c r="C80">
        <f t="shared" si="5"/>
        <v>0.1999999999999802</v>
      </c>
      <c r="D80" s="4">
        <f t="shared" si="4"/>
        <v>0.006791484616842987</v>
      </c>
    </row>
    <row r="81" spans="3:4" ht="12.75">
      <c r="C81">
        <f t="shared" si="5"/>
        <v>0.3999999999999802</v>
      </c>
      <c r="D81" s="4">
        <f t="shared" si="4"/>
        <v>0.005210467407211438</v>
      </c>
    </row>
    <row r="82" spans="3:4" ht="12.75">
      <c r="C82">
        <f t="shared" si="5"/>
        <v>0.5999999999999802</v>
      </c>
      <c r="D82" s="4">
        <f t="shared" si="4"/>
        <v>0.003957725791490092</v>
      </c>
    </row>
    <row r="83" spans="3:4" ht="12.75">
      <c r="C83">
        <f t="shared" si="5"/>
        <v>0.7999999999999803</v>
      </c>
      <c r="D83" s="4">
        <f t="shared" si="4"/>
        <v>0.002976266209888011</v>
      </c>
    </row>
    <row r="84" spans="3:4" ht="12.75">
      <c r="C84">
        <f t="shared" si="5"/>
        <v>0.9999999999999802</v>
      </c>
      <c r="D84" s="4">
        <f t="shared" si="4"/>
        <v>0.0022159242059690684</v>
      </c>
    </row>
    <row r="85" spans="3:4" ht="12.75">
      <c r="C85">
        <f t="shared" si="5"/>
        <v>1.1999999999999802</v>
      </c>
      <c r="D85" s="4">
        <f t="shared" si="4"/>
        <v>0.0016334095281000111</v>
      </c>
    </row>
    <row r="86" spans="3:4" ht="12.75">
      <c r="C86">
        <f t="shared" si="5"/>
        <v>1.3999999999999801</v>
      </c>
      <c r="D86" s="4">
        <f t="shared" si="4"/>
        <v>0.001192044100732459</v>
      </c>
    </row>
    <row r="87" spans="3:4" ht="12.75">
      <c r="C87">
        <f t="shared" si="5"/>
        <v>1.59999999999998</v>
      </c>
      <c r="D87" s="4">
        <f t="shared" si="4"/>
        <v>0.0008612844695268682</v>
      </c>
    </row>
    <row r="88" spans="3:4" ht="12.75">
      <c r="C88">
        <f t="shared" si="5"/>
        <v>1.79999999999998</v>
      </c>
      <c r="D88" s="4">
        <f t="shared" si="4"/>
        <v>0.0006161095842365301</v>
      </c>
    </row>
    <row r="89" spans="3:4" ht="12.75">
      <c r="C89">
        <f t="shared" si="5"/>
        <v>1.99999999999998</v>
      </c>
      <c r="D89" s="4">
        <f t="shared" si="4"/>
        <v>0.0004363413475228947</v>
      </c>
    </row>
    <row r="90" spans="3:4" ht="12.75">
      <c r="C90">
        <f t="shared" si="5"/>
        <v>2.19999999999998</v>
      </c>
      <c r="D90" s="4">
        <f t="shared" si="4"/>
        <v>0.00030595096505689733</v>
      </c>
    </row>
    <row r="91" spans="3:4" ht="12.75">
      <c r="C91">
        <f t="shared" si="5"/>
        <v>2.3999999999999804</v>
      </c>
      <c r="D91" s="4">
        <f t="shared" si="4"/>
        <v>0.00021239013527538344</v>
      </c>
    </row>
    <row r="92" spans="3:4" ht="12.75">
      <c r="C92">
        <f t="shared" si="5"/>
        <v>2.5999999999999805</v>
      </c>
      <c r="D92" s="4">
        <f t="shared" si="4"/>
        <v>0.00014597346289573556</v>
      </c>
    </row>
    <row r="93" spans="3:4" ht="12.75">
      <c r="C93">
        <f t="shared" si="5"/>
        <v>2.7999999999999807</v>
      </c>
      <c r="D93" s="4">
        <f t="shared" si="4"/>
        <v>9.932773569638995E-05</v>
      </c>
    </row>
    <row r="94" spans="3:4" ht="12.75">
      <c r="C94">
        <f t="shared" si="5"/>
        <v>2.999999999999981</v>
      </c>
      <c r="D94" s="4">
        <f t="shared" si="4"/>
        <v>6.691511288244529E-05</v>
      </c>
    </row>
    <row r="95" spans="3:4" ht="12.75">
      <c r="C95">
        <f t="shared" si="5"/>
        <v>3.199999999999981</v>
      </c>
      <c r="D95" s="4">
        <f t="shared" si="4"/>
        <v>4.4630828588568124E-05</v>
      </c>
    </row>
    <row r="96" spans="3:4" ht="12.75">
      <c r="C96">
        <f t="shared" si="5"/>
        <v>3.3999999999999813</v>
      </c>
      <c r="D96" s="4">
        <f t="shared" si="4"/>
        <v>2.9471533878271127E-05</v>
      </c>
    </row>
    <row r="97" spans="3:4" ht="12.75">
      <c r="C97">
        <f t="shared" si="5"/>
        <v>3.5999999999999814</v>
      </c>
      <c r="D97" s="4">
        <f t="shared" si="4"/>
        <v>1.9267598371044283E-05</v>
      </c>
    </row>
    <row r="98" spans="3:4" ht="12.75">
      <c r="C98">
        <f t="shared" si="5"/>
        <v>3.7999999999999816</v>
      </c>
      <c r="D98" s="4">
        <f t="shared" si="4"/>
        <v>1.2471235645027295E-05</v>
      </c>
    </row>
    <row r="99" spans="3:4" ht="12.75">
      <c r="C99">
        <f t="shared" si="5"/>
        <v>3.999999999999982</v>
      </c>
      <c r="D99" s="4">
        <f t="shared" si="4"/>
        <v>7.991870553453049E-06</v>
      </c>
    </row>
    <row r="100" spans="3:4" ht="12.75">
      <c r="C100">
        <f t="shared" si="5"/>
        <v>4.1999999999999815</v>
      </c>
      <c r="D100" s="4">
        <f aca="true" t="shared" si="6" ref="D100:D131">NORMDIST(C100,$D$2,$D$3,FALSE)</f>
        <v>5.070426032743587E-06</v>
      </c>
    </row>
    <row r="101" spans="3:4" ht="12.75">
      <c r="C101">
        <f aca="true" t="shared" si="7" ref="C101:C132">C100+$B$4</f>
        <v>4.399999999999982</v>
      </c>
      <c r="D101" s="4">
        <f t="shared" si="6"/>
        <v>3.184912589433692E-06</v>
      </c>
    </row>
    <row r="102" spans="3:4" ht="12.75">
      <c r="C102">
        <f t="shared" si="7"/>
        <v>4.599999999999982</v>
      </c>
      <c r="D102" s="4">
        <f t="shared" si="6"/>
        <v>1.980649545516122E-06</v>
      </c>
    </row>
    <row r="103" spans="3:4" ht="12.75">
      <c r="C103">
        <f t="shared" si="7"/>
        <v>4.799999999999982</v>
      </c>
      <c r="D103" s="4">
        <f t="shared" si="6"/>
        <v>1.21948037294673E-06</v>
      </c>
    </row>
    <row r="104" spans="3:4" ht="12.75">
      <c r="C104">
        <f t="shared" si="7"/>
        <v>4.999999999999982</v>
      </c>
      <c r="D104" s="4">
        <f t="shared" si="6"/>
        <v>7.433597573671818E-07</v>
      </c>
    </row>
    <row r="105" spans="3:4" ht="12.75">
      <c r="C105">
        <f t="shared" si="7"/>
        <v>5.199999999999982</v>
      </c>
      <c r="D105" s="4">
        <f t="shared" si="6"/>
        <v>4.4862175811918757E-07</v>
      </c>
    </row>
    <row r="106" spans="3:4" ht="12.75">
      <c r="C106">
        <f t="shared" si="7"/>
        <v>5.399999999999983</v>
      </c>
      <c r="D106" s="4">
        <f t="shared" si="6"/>
        <v>2.6805176723489306E-07</v>
      </c>
    </row>
    <row r="107" spans="3:4" ht="12.75">
      <c r="C107">
        <f t="shared" si="7"/>
        <v>5.599999999999983</v>
      </c>
      <c r="D107" s="4">
        <f t="shared" si="6"/>
        <v>1.5856746083580552E-07</v>
      </c>
    </row>
    <row r="108" spans="3:4" ht="12.75">
      <c r="C108">
        <f t="shared" si="7"/>
        <v>5.799999999999983</v>
      </c>
      <c r="D108" s="4">
        <f t="shared" si="6"/>
        <v>9.286809222776893E-08</v>
      </c>
    </row>
    <row r="109" spans="3:4" ht="12.75">
      <c r="C109">
        <f t="shared" si="7"/>
        <v>5.999999999999983</v>
      </c>
      <c r="D109" s="4">
        <f t="shared" si="6"/>
        <v>5.3848800212719054E-08</v>
      </c>
    </row>
    <row r="110" spans="3:4" ht="12.75">
      <c r="C110">
        <f t="shared" si="7"/>
        <v>6.199999999999983</v>
      </c>
      <c r="D110" s="4">
        <f t="shared" si="6"/>
        <v>3.091310250083065E-08</v>
      </c>
    </row>
    <row r="111" spans="3:4" ht="12.75">
      <c r="C111">
        <f t="shared" si="7"/>
        <v>6.3999999999999835</v>
      </c>
      <c r="D111" s="4">
        <f t="shared" si="6"/>
        <v>1.756977547410298E-08</v>
      </c>
    </row>
    <row r="112" spans="3:4" ht="12.75">
      <c r="C112">
        <f t="shared" si="7"/>
        <v>6.599999999999984</v>
      </c>
      <c r="D112" s="4">
        <f t="shared" si="6"/>
        <v>9.886598203122793E-09</v>
      </c>
    </row>
    <row r="113" spans="3:4" ht="12.75">
      <c r="C113">
        <f t="shared" si="7"/>
        <v>6.799999999999984</v>
      </c>
      <c r="D113" s="4">
        <f t="shared" si="6"/>
        <v>5.507881812341427E-09</v>
      </c>
    </row>
    <row r="114" spans="3:4" ht="12.75">
      <c r="C114">
        <f t="shared" si="7"/>
        <v>6.999999999999984</v>
      </c>
      <c r="D114" s="4">
        <f t="shared" si="6"/>
        <v>3.037941424911794E-09</v>
      </c>
    </row>
    <row r="115" spans="3:4" ht="12.75">
      <c r="C115">
        <f t="shared" si="7"/>
        <v>7.199999999999984</v>
      </c>
      <c r="D115" s="4">
        <f t="shared" si="6"/>
        <v>1.6589421217737228E-09</v>
      </c>
    </row>
    <row r="116" spans="3:4" ht="12.75">
      <c r="C116">
        <f t="shared" si="7"/>
        <v>7.399999999999984</v>
      </c>
      <c r="D116" s="4">
        <f t="shared" si="6"/>
        <v>8.968919539820843E-10</v>
      </c>
    </row>
    <row r="117" spans="3:4" ht="12.75">
      <c r="C117">
        <f t="shared" si="7"/>
        <v>7.5999999999999845</v>
      </c>
      <c r="D117" s="4">
        <f t="shared" si="6"/>
        <v>4.800716685156406E-10</v>
      </c>
    </row>
    <row r="118" spans="3:4" ht="12.75">
      <c r="C118">
        <f t="shared" si="7"/>
        <v>7.799999999999985</v>
      </c>
      <c r="D118" s="4">
        <f t="shared" si="6"/>
        <v>2.5440701408226544E-10</v>
      </c>
    </row>
    <row r="119" spans="3:4" ht="12.75">
      <c r="C119">
        <f t="shared" si="7"/>
        <v>7.999999999999985</v>
      </c>
      <c r="D119" s="4">
        <f t="shared" si="6"/>
        <v>1.3347783073814875E-10</v>
      </c>
    </row>
    <row r="120" spans="3:4" ht="12.75">
      <c r="C120">
        <f t="shared" si="7"/>
        <v>8.199999999999985</v>
      </c>
      <c r="D120" s="4">
        <f t="shared" si="6"/>
        <v>6.933399970826905E-11</v>
      </c>
    </row>
    <row r="121" spans="3:4" ht="12.75">
      <c r="C121">
        <f t="shared" si="7"/>
        <v>8.399999999999984</v>
      </c>
      <c r="D121" s="4">
        <f t="shared" si="6"/>
        <v>3.5656640619982275E-11</v>
      </c>
    </row>
    <row r="122" spans="3:4" ht="12.75">
      <c r="C122">
        <f t="shared" si="7"/>
        <v>8.599999999999984</v>
      </c>
      <c r="D122" s="4">
        <f t="shared" si="6"/>
        <v>1.8154807508959968E-11</v>
      </c>
    </row>
    <row r="123" spans="3:4" ht="12.75">
      <c r="C123">
        <f t="shared" si="7"/>
        <v>8.799999999999983</v>
      </c>
      <c r="D123" s="4">
        <f t="shared" si="6"/>
        <v>9.15166108507841E-12</v>
      </c>
    </row>
    <row r="124" spans="3:4" ht="12.75">
      <c r="C124">
        <f t="shared" si="7"/>
        <v>8.999999999999982</v>
      </c>
      <c r="D124" s="4">
        <f t="shared" si="6"/>
        <v>4.5673602041825884E-12</v>
      </c>
    </row>
    <row r="125" spans="3:4" ht="12.75">
      <c r="C125">
        <f t="shared" si="7"/>
        <v>9.199999999999982</v>
      </c>
      <c r="D125" s="4">
        <f t="shared" si="6"/>
        <v>2.256771838602903E-12</v>
      </c>
    </row>
    <row r="126" spans="3:4" ht="12.75">
      <c r="C126">
        <f t="shared" si="7"/>
        <v>9.39999999999998</v>
      </c>
      <c r="D126" s="4">
        <f t="shared" si="6"/>
        <v>1.103994981568648E-12</v>
      </c>
    </row>
    <row r="127" spans="3:4" ht="12.75">
      <c r="C127">
        <f t="shared" si="7"/>
        <v>9.59999999999998</v>
      </c>
      <c r="D127" s="4">
        <f t="shared" si="6"/>
        <v>5.346918935771199E-13</v>
      </c>
    </row>
    <row r="128" spans="3:4" ht="12.75">
      <c r="C128">
        <f t="shared" si="7"/>
        <v>9.79999999999998</v>
      </c>
      <c r="D128" s="4">
        <f t="shared" si="6"/>
        <v>2.5638768183985314E-13</v>
      </c>
    </row>
    <row r="129" spans="3:4" ht="12.75">
      <c r="C129">
        <f t="shared" si="7"/>
        <v>9.999999999999979</v>
      </c>
      <c r="D129" s="4">
        <f t="shared" si="6"/>
        <v>1.2171602665146E-13</v>
      </c>
    </row>
    <row r="130" spans="3:4" ht="12.75">
      <c r="C130">
        <f t="shared" si="7"/>
        <v>10.199999999999978</v>
      </c>
      <c r="D130" s="4">
        <f t="shared" si="6"/>
        <v>5.720782450901152E-14</v>
      </c>
    </row>
    <row r="131" spans="3:4" ht="12.75">
      <c r="C131">
        <f t="shared" si="7"/>
        <v>10.399999999999977</v>
      </c>
      <c r="D131" s="4">
        <f t="shared" si="6"/>
        <v>2.6620741861267173E-14</v>
      </c>
    </row>
    <row r="132" spans="3:4" ht="12.75">
      <c r="C132">
        <f t="shared" si="7"/>
        <v>10.599999999999977</v>
      </c>
      <c r="D132" s="4">
        <f aca="true" t="shared" si="8" ref="D132:D150">NORMDIST(C132,$D$2,$D$3,FALSE)</f>
        <v>1.226427642848325E-14</v>
      </c>
    </row>
    <row r="133" spans="3:4" ht="12.75">
      <c r="C133">
        <f aca="true" t="shared" si="9" ref="C133:C150">C132+$B$4</f>
        <v>10.799999999999976</v>
      </c>
      <c r="D133" s="4">
        <f t="shared" si="8"/>
        <v>5.593978107176444E-15</v>
      </c>
    </row>
    <row r="134" spans="3:4" ht="12.75">
      <c r="C134">
        <f t="shared" si="9"/>
        <v>10.999999999999975</v>
      </c>
      <c r="D134" s="4">
        <f t="shared" si="8"/>
        <v>2.5261355417686972E-15</v>
      </c>
    </row>
    <row r="135" spans="3:4" ht="12.75">
      <c r="C135">
        <f t="shared" si="9"/>
        <v>11.199999999999974</v>
      </c>
      <c r="D135" s="4">
        <f t="shared" si="8"/>
        <v>1.1294047015772717E-15</v>
      </c>
    </row>
    <row r="136" spans="3:4" ht="12.75">
      <c r="C136">
        <f t="shared" si="9"/>
        <v>11.399999999999974</v>
      </c>
      <c r="D136" s="4">
        <f t="shared" si="8"/>
        <v>4.999189374249121E-16</v>
      </c>
    </row>
    <row r="137" spans="3:4" ht="12.75">
      <c r="C137">
        <f t="shared" si="9"/>
        <v>11.599999999999973</v>
      </c>
      <c r="D137" s="4">
        <f t="shared" si="8"/>
        <v>2.1908197177549278E-16</v>
      </c>
    </row>
    <row r="138" spans="3:4" ht="12.75">
      <c r="C138">
        <f t="shared" si="9"/>
        <v>11.799999999999972</v>
      </c>
      <c r="D138" s="4">
        <f t="shared" si="8"/>
        <v>9.505407689540966E-17</v>
      </c>
    </row>
    <row r="139" spans="3:4" ht="12.75">
      <c r="C139">
        <f t="shared" si="9"/>
        <v>11.999999999999972</v>
      </c>
      <c r="D139" s="4">
        <f t="shared" si="8"/>
        <v>4.083117815835268E-17</v>
      </c>
    </row>
    <row r="140" spans="3:4" ht="12.75">
      <c r="C140">
        <f t="shared" si="9"/>
        <v>12.19999999999997</v>
      </c>
      <c r="D140" s="4">
        <f t="shared" si="8"/>
        <v>1.7364813742833136E-17</v>
      </c>
    </row>
    <row r="141" spans="3:4" ht="12.75">
      <c r="C141">
        <f t="shared" si="9"/>
        <v>12.39999999999997</v>
      </c>
      <c r="D141" s="4">
        <f t="shared" si="8"/>
        <v>7.311481787504172E-18</v>
      </c>
    </row>
    <row r="142" spans="3:4" ht="12.75">
      <c r="C142">
        <f t="shared" si="9"/>
        <v>12.59999999999997</v>
      </c>
      <c r="D142" s="4">
        <f t="shared" si="8"/>
        <v>3.047879064781642E-18</v>
      </c>
    </row>
    <row r="143" spans="3:4" ht="12.75">
      <c r="C143">
        <f t="shared" si="9"/>
        <v>12.799999999999969</v>
      </c>
      <c r="D143" s="4">
        <f t="shared" si="8"/>
        <v>1.2579028884758809E-18</v>
      </c>
    </row>
    <row r="144" spans="3:4" ht="12.75">
      <c r="C144">
        <f t="shared" si="9"/>
        <v>12.999999999999968</v>
      </c>
      <c r="D144" s="4">
        <f t="shared" si="8"/>
        <v>5.139886785835187E-19</v>
      </c>
    </row>
    <row r="145" spans="3:4" ht="12.75">
      <c r="C145">
        <f t="shared" si="9"/>
        <v>13.199999999999967</v>
      </c>
      <c r="D145" s="4">
        <f t="shared" si="8"/>
        <v>2.0792994895578752E-19</v>
      </c>
    </row>
    <row r="146" spans="3:4" ht="12.75">
      <c r="C146">
        <f t="shared" si="9"/>
        <v>13.399999999999967</v>
      </c>
      <c r="D146" s="4">
        <f t="shared" si="8"/>
        <v>8.327940161900886E-20</v>
      </c>
    </row>
    <row r="147" spans="3:4" ht="12.75">
      <c r="C147">
        <f t="shared" si="9"/>
        <v>13.599999999999966</v>
      </c>
      <c r="D147" s="4">
        <f t="shared" si="8"/>
        <v>3.3022899303701934E-20</v>
      </c>
    </row>
    <row r="148" spans="3:4" ht="12.75">
      <c r="C148">
        <f t="shared" si="9"/>
        <v>13.799999999999965</v>
      </c>
      <c r="D148" s="4">
        <f t="shared" si="8"/>
        <v>1.2964323505504061E-20</v>
      </c>
    </row>
    <row r="149" spans="3:4" ht="12.75">
      <c r="C149">
        <f t="shared" si="9"/>
        <v>13.999999999999964</v>
      </c>
      <c r="D149" s="4">
        <f t="shared" si="8"/>
        <v>5.038967697150864E-21</v>
      </c>
    </row>
    <row r="150" spans="3:4" ht="12.75">
      <c r="C150">
        <f t="shared" si="9"/>
        <v>14.199999999999964</v>
      </c>
      <c r="D150" s="4">
        <f t="shared" si="8"/>
        <v>1.939055965873811E-21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tabSelected="1" workbookViewId="0" topLeftCell="A1">
      <selection activeCell="A1" sqref="A1:B16384"/>
    </sheetView>
  </sheetViews>
  <sheetFormatPr defaultColWidth="9.140625" defaultRowHeight="12.75"/>
  <cols>
    <col min="4" max="4" width="16.140625" style="0" customWidth="1"/>
    <col min="5" max="5" width="9.57421875" style="0" bestFit="1" customWidth="1"/>
    <col min="8" max="8" width="14.421875" style="0" customWidth="1"/>
  </cols>
  <sheetData>
    <row r="1" spans="4:9" ht="13.5" thickBot="1">
      <c r="D1" s="20" t="s">
        <v>7</v>
      </c>
      <c r="I1" s="1"/>
    </row>
    <row r="2" spans="3:9" ht="12.75">
      <c r="C2" s="11" t="s">
        <v>0</v>
      </c>
      <c r="D2" s="21">
        <v>2</v>
      </c>
      <c r="I2" s="1"/>
    </row>
    <row r="3" spans="3:4" ht="13.5" thickBot="1">
      <c r="C3" s="15" t="s">
        <v>1</v>
      </c>
      <c r="D3" s="22">
        <v>3</v>
      </c>
    </row>
    <row r="4" spans="1:6" ht="12.75">
      <c r="A4" s="3" t="s">
        <v>10</v>
      </c>
      <c r="B4">
        <v>0.2</v>
      </c>
      <c r="C4">
        <v>-15</v>
      </c>
      <c r="D4" s="4">
        <f aca="true" t="shared" si="0" ref="D4:D35">NORMDIST(C4,$D$2,$D$3,FALSE)</f>
        <v>1.4156295821516287E-08</v>
      </c>
      <c r="E4" s="23"/>
      <c r="F4" s="16"/>
    </row>
    <row r="5" spans="3:6" ht="12.75">
      <c r="C5">
        <f aca="true" t="shared" si="1" ref="C5:C36">C4+$B$4</f>
        <v>-14.8</v>
      </c>
      <c r="D5" s="4">
        <f t="shared" si="0"/>
        <v>2.060873500055282E-08</v>
      </c>
      <c r="E5" s="16"/>
      <c r="F5" s="16"/>
    </row>
    <row r="6" spans="3:13" ht="12.75">
      <c r="C6">
        <f t="shared" si="1"/>
        <v>-14.600000000000001</v>
      </c>
      <c r="D6" s="4">
        <f t="shared" si="0"/>
        <v>2.9869148536623134E-08</v>
      </c>
      <c r="F6" s="2"/>
      <c r="G6" s="2"/>
      <c r="H6" s="2"/>
      <c r="I6" s="2"/>
      <c r="J6" s="2"/>
      <c r="K6" s="2"/>
      <c r="L6" s="2"/>
      <c r="M6" s="2"/>
    </row>
    <row r="7" spans="3:13" ht="12.75">
      <c r="C7">
        <f t="shared" si="1"/>
        <v>-14.400000000000002</v>
      </c>
      <c r="D7" s="4">
        <f t="shared" si="0"/>
        <v>4.3098698216127045E-08</v>
      </c>
      <c r="F7" s="2"/>
      <c r="G7" s="2"/>
      <c r="H7" s="2"/>
      <c r="I7" s="2"/>
      <c r="J7" s="2"/>
      <c r="K7" s="2"/>
      <c r="L7" s="2"/>
      <c r="M7" s="2"/>
    </row>
    <row r="8" spans="3:13" ht="12.75">
      <c r="C8">
        <f t="shared" si="1"/>
        <v>-14.200000000000003</v>
      </c>
      <c r="D8" s="4">
        <f t="shared" si="0"/>
        <v>6.191206148517609E-08</v>
      </c>
      <c r="F8" s="2"/>
      <c r="G8" s="2"/>
      <c r="H8" s="2"/>
      <c r="I8" s="2"/>
      <c r="J8" s="2"/>
      <c r="K8" s="2"/>
      <c r="L8" s="2"/>
      <c r="M8" s="2"/>
    </row>
    <row r="9" spans="3:13" ht="12.75">
      <c r="C9">
        <f t="shared" si="1"/>
        <v>-14.000000000000004</v>
      </c>
      <c r="D9" s="4">
        <f t="shared" si="0"/>
        <v>8.854339695072977E-08</v>
      </c>
      <c r="F9" s="2"/>
      <c r="G9" s="2"/>
      <c r="H9" s="2"/>
      <c r="I9" s="2"/>
      <c r="J9" s="2"/>
      <c r="K9" s="2"/>
      <c r="L9" s="2"/>
      <c r="M9" s="2"/>
    </row>
    <row r="10" spans="3:13" ht="12.75">
      <c r="C10">
        <f t="shared" si="1"/>
        <v>-13.800000000000004</v>
      </c>
      <c r="D10" s="4">
        <f t="shared" si="0"/>
        <v>1.2606859028577347E-07</v>
      </c>
      <c r="F10" s="2"/>
      <c r="G10" s="2"/>
      <c r="H10" s="2"/>
      <c r="I10" s="2"/>
      <c r="J10" s="2"/>
      <c r="K10" s="2"/>
      <c r="L10" s="2"/>
      <c r="M10" s="2"/>
    </row>
    <row r="11" spans="3:13" ht="12.75">
      <c r="C11">
        <f t="shared" si="1"/>
        <v>-13.600000000000005</v>
      </c>
      <c r="D11" s="4">
        <f t="shared" si="0"/>
        <v>1.7870117815658584E-07</v>
      </c>
      <c r="F11" s="2"/>
      <c r="G11" s="2"/>
      <c r="H11" s="2"/>
      <c r="I11" s="2"/>
      <c r="J11" s="2"/>
      <c r="K11" s="2"/>
      <c r="L11" s="2"/>
      <c r="M11" s="2"/>
    </row>
    <row r="12" spans="3:13" ht="12.75">
      <c r="C12">
        <f t="shared" si="1"/>
        <v>-13.400000000000006</v>
      </c>
      <c r="D12" s="4">
        <f t="shared" si="0"/>
        <v>2.521841209758918E-07</v>
      </c>
      <c r="F12" s="2"/>
      <c r="G12" s="2"/>
      <c r="H12" s="2"/>
      <c r="I12" s="2"/>
      <c r="J12" s="2"/>
      <c r="K12" s="2"/>
      <c r="L12" s="2"/>
      <c r="M12" s="2"/>
    </row>
    <row r="13" spans="3:13" ht="12.75">
      <c r="C13">
        <f t="shared" si="1"/>
        <v>-13.200000000000006</v>
      </c>
      <c r="D13" s="4">
        <f t="shared" si="0"/>
        <v>3.5430547314347694E-07</v>
      </c>
      <c r="F13" s="2"/>
      <c r="G13" s="2"/>
      <c r="H13" s="2"/>
      <c r="I13" s="2"/>
      <c r="J13" s="2"/>
      <c r="K13" s="2"/>
      <c r="L13" s="2"/>
      <c r="M13" s="2"/>
    </row>
    <row r="14" spans="3:13" ht="12.75">
      <c r="C14">
        <f t="shared" si="1"/>
        <v>-13.000000000000007</v>
      </c>
      <c r="D14" s="4">
        <f t="shared" si="0"/>
        <v>4.95573171578093E-07</v>
      </c>
      <c r="F14" s="2"/>
      <c r="G14" s="2"/>
      <c r="H14" s="2"/>
      <c r="I14" s="2"/>
      <c r="J14" s="2"/>
      <c r="K14" s="2"/>
      <c r="L14" s="2"/>
      <c r="M14" s="2"/>
    </row>
    <row r="15" spans="3:13" ht="12.75">
      <c r="C15">
        <f t="shared" si="1"/>
        <v>-12.800000000000008</v>
      </c>
      <c r="D15" s="4">
        <f t="shared" si="0"/>
        <v>6.900928309735316E-07</v>
      </c>
      <c r="F15" s="2"/>
      <c r="G15" s="2"/>
      <c r="H15" s="2"/>
      <c r="I15" s="2"/>
      <c r="J15" s="2"/>
      <c r="K15" s="2"/>
      <c r="L15" s="2"/>
      <c r="M15" s="2"/>
    </row>
    <row r="16" spans="3:13" ht="12.75">
      <c r="C16">
        <f t="shared" si="1"/>
        <v>-12.600000000000009</v>
      </c>
      <c r="D16" s="4">
        <f t="shared" si="0"/>
        <v>9.567028032951346E-07</v>
      </c>
      <c r="F16" s="2"/>
      <c r="G16" s="2"/>
      <c r="H16" s="2"/>
      <c r="I16" s="2"/>
      <c r="J16" s="2"/>
      <c r="K16" s="2"/>
      <c r="L16" s="2"/>
      <c r="M16" s="2"/>
    </row>
    <row r="17" spans="3:13" ht="12.75">
      <c r="C17">
        <f t="shared" si="1"/>
        <v>-12.40000000000001</v>
      </c>
      <c r="D17" s="4">
        <f t="shared" si="0"/>
        <v>1.3204330303440039E-06</v>
      </c>
      <c r="F17" s="2"/>
      <c r="G17" s="2"/>
      <c r="H17" s="2"/>
      <c r="I17" s="2"/>
      <c r="J17" s="2"/>
      <c r="K17" s="2"/>
      <c r="L17" s="2"/>
      <c r="M17" s="2"/>
    </row>
    <row r="18" spans="3:13" ht="12.75">
      <c r="C18">
        <f t="shared" si="1"/>
        <v>-12.20000000000001</v>
      </c>
      <c r="D18" s="4">
        <f t="shared" si="0"/>
        <v>1.8143685736266667E-06</v>
      </c>
      <c r="F18" s="2"/>
      <c r="G18" s="2"/>
      <c r="H18" s="2"/>
      <c r="I18" s="2"/>
      <c r="J18" s="2"/>
      <c r="K18" s="2"/>
      <c r="L18" s="2"/>
      <c r="M18" s="2"/>
    </row>
    <row r="19" spans="3:13" ht="12.75">
      <c r="C19">
        <f t="shared" si="1"/>
        <v>-12.00000000000001</v>
      </c>
      <c r="D19" s="4">
        <f t="shared" si="0"/>
        <v>2.482015290209961E-06</v>
      </c>
      <c r="F19" s="2"/>
      <c r="G19" s="2"/>
      <c r="H19" s="2"/>
      <c r="I19" s="2"/>
      <c r="J19" s="2"/>
      <c r="K19" s="2"/>
      <c r="L19" s="2"/>
      <c r="M19" s="2"/>
    </row>
    <row r="20" spans="3:13" ht="12.75">
      <c r="C20">
        <f t="shared" si="1"/>
        <v>-11.800000000000011</v>
      </c>
      <c r="D20" s="4">
        <f t="shared" si="0"/>
        <v>3.3802840218288535E-06</v>
      </c>
      <c r="F20" s="2"/>
      <c r="G20" s="2"/>
      <c r="H20" s="2"/>
      <c r="I20" s="2"/>
      <c r="J20" s="2"/>
      <c r="K20" s="2"/>
      <c r="L20" s="2"/>
      <c r="M20" s="2"/>
    </row>
    <row r="21" spans="3:13" ht="12.75">
      <c r="C21">
        <f t="shared" si="1"/>
        <v>-11.600000000000012</v>
      </c>
      <c r="D21" s="4">
        <f t="shared" si="0"/>
        <v>4.583230874481033E-06</v>
      </c>
      <c r="F21" s="2"/>
      <c r="G21" s="2"/>
      <c r="H21" s="2"/>
      <c r="I21" s="2"/>
      <c r="J21" s="2"/>
      <c r="K21" s="2"/>
      <c r="L21" s="2"/>
      <c r="M21" s="2"/>
    </row>
    <row r="22" spans="3:13" ht="12.75">
      <c r="C22">
        <f t="shared" si="1"/>
        <v>-11.400000000000013</v>
      </c>
      <c r="D22" s="4">
        <f t="shared" si="0"/>
        <v>6.186714563072483E-06</v>
      </c>
      <c r="F22" s="2"/>
      <c r="G22" s="2"/>
      <c r="H22" s="2"/>
      <c r="I22" s="2"/>
      <c r="J22" s="2"/>
      <c r="K22" s="2"/>
      <c r="L22" s="2"/>
      <c r="M22" s="2"/>
    </row>
    <row r="23" spans="3:13" ht="12.75">
      <c r="C23">
        <f t="shared" si="1"/>
        <v>-11.200000000000014</v>
      </c>
      <c r="D23" s="4">
        <f t="shared" si="0"/>
        <v>8.314157096684362E-06</v>
      </c>
      <c r="F23" s="2"/>
      <c r="G23" s="2"/>
      <c r="H23" s="2"/>
      <c r="I23" s="2"/>
      <c r="J23" s="2"/>
      <c r="K23" s="2"/>
      <c r="L23" s="2"/>
      <c r="M23" s="2"/>
    </row>
    <row r="24" spans="3:13" ht="12.75">
      <c r="C24">
        <f t="shared" si="1"/>
        <v>-11.000000000000014</v>
      </c>
      <c r="D24" s="4">
        <f t="shared" si="0"/>
        <v>1.1123620798545904E-05</v>
      </c>
      <c r="F24" s="2"/>
      <c r="G24" s="2"/>
      <c r="H24" s="2"/>
      <c r="I24" s="2"/>
      <c r="J24" s="2"/>
      <c r="K24" s="2"/>
      <c r="L24" s="2"/>
      <c r="M24" s="2"/>
    </row>
    <row r="25" spans="3:4" ht="12.75">
      <c r="C25">
        <f t="shared" si="1"/>
        <v>-10.800000000000015</v>
      </c>
      <c r="D25" s="4">
        <f t="shared" si="0"/>
        <v>1.4816442056258284E-05</v>
      </c>
    </row>
    <row r="26" spans="3:4" ht="12.75">
      <c r="C26">
        <f t="shared" si="1"/>
        <v>-10.600000000000016</v>
      </c>
      <c r="D26" s="4">
        <f t="shared" si="0"/>
        <v>1.964768925217953E-05</v>
      </c>
    </row>
    <row r="27" spans="3:4" ht="12.75">
      <c r="C27">
        <f t="shared" si="1"/>
        <v>-10.400000000000016</v>
      </c>
      <c r="D27" s="4">
        <f t="shared" si="0"/>
        <v>2.5938737660121962E-05</v>
      </c>
    </row>
    <row r="28" spans="3:4" ht="12.75">
      <c r="C28">
        <f t="shared" si="1"/>
        <v>-10.200000000000017</v>
      </c>
      <c r="D28" s="4">
        <f t="shared" si="0"/>
        <v>3.4092275960260724E-05</v>
      </c>
    </row>
    <row r="29" spans="3:4" ht="12.75">
      <c r="C29">
        <f t="shared" si="1"/>
        <v>-10.000000000000018</v>
      </c>
      <c r="D29" s="4">
        <f t="shared" si="0"/>
        <v>4.461007525496075E-05</v>
      </c>
    </row>
    <row r="30" spans="3:4" ht="12.75">
      <c r="C30">
        <f t="shared" si="1"/>
        <v>-9.800000000000018</v>
      </c>
      <c r="D30" s="4">
        <f t="shared" si="0"/>
        <v>5.8113859471786354E-05</v>
      </c>
    </row>
    <row r="31" spans="3:4" ht="12.75">
      <c r="C31">
        <f t="shared" si="1"/>
        <v>-9.60000000000002</v>
      </c>
      <c r="D31" s="4">
        <f t="shared" si="0"/>
        <v>7.53696128012263E-05</v>
      </c>
    </row>
    <row r="32" spans="3:4" ht="12.75">
      <c r="C32">
        <f t="shared" si="1"/>
        <v>-9.40000000000002</v>
      </c>
      <c r="D32" s="4">
        <f t="shared" si="0"/>
        <v>9.731564193048423E-05</v>
      </c>
    </row>
    <row r="33" spans="3:4" ht="12.75">
      <c r="C33">
        <f t="shared" si="1"/>
        <v>-9.20000000000002</v>
      </c>
      <c r="D33" s="4">
        <f t="shared" si="0"/>
        <v>0.0001250946745725401</v>
      </c>
    </row>
    <row r="34" spans="3:4" ht="12.75">
      <c r="C34">
        <f t="shared" si="1"/>
        <v>-9.000000000000021</v>
      </c>
      <c r="D34" s="4">
        <f t="shared" si="0"/>
        <v>0.00016009021720693594</v>
      </c>
    </row>
    <row r="35" spans="3:4" ht="12.75">
      <c r="C35">
        <f t="shared" si="1"/>
        <v>-8.800000000000022</v>
      </c>
      <c r="D35" s="4">
        <f t="shared" si="0"/>
        <v>0.00020396731003791867</v>
      </c>
    </row>
    <row r="36" spans="3:4" ht="12.75">
      <c r="C36">
        <f t="shared" si="1"/>
        <v>-8.600000000000023</v>
      </c>
      <c r="D36" s="4">
        <f aca="true" t="shared" si="2" ref="D36:D67">NORMDIST(C36,$D$2,$D$3,FALSE)</f>
        <v>0.0002587177020696291</v>
      </c>
    </row>
    <row r="37" spans="3:4" ht="12.75">
      <c r="C37">
        <f aca="true" t="shared" si="3" ref="C37:C68">C36+$B$4</f>
        <v>-8.400000000000023</v>
      </c>
      <c r="D37" s="4">
        <f t="shared" si="2"/>
        <v>0.0003267093204251152</v>
      </c>
    </row>
    <row r="38" spans="3:4" ht="12.75">
      <c r="C38">
        <f t="shared" si="3"/>
        <v>-8.200000000000024</v>
      </c>
      <c r="D38" s="4">
        <f t="shared" si="2"/>
        <v>0.0004107397228243286</v>
      </c>
    </row>
    <row r="39" spans="3:4" ht="12.75">
      <c r="C39">
        <f t="shared" si="3"/>
        <v>-8.000000000000025</v>
      </c>
      <c r="D39" s="4">
        <f t="shared" si="2"/>
        <v>0.0005140929987636879</v>
      </c>
    </row>
    <row r="40" spans="3:4" ht="12.75">
      <c r="C40">
        <f t="shared" si="3"/>
        <v>-7.800000000000025</v>
      </c>
      <c r="D40" s="4">
        <f t="shared" si="2"/>
        <v>0.0006405993231173185</v>
      </c>
    </row>
    <row r="41" spans="3:4" ht="12.75">
      <c r="C41">
        <f t="shared" si="3"/>
        <v>-7.6000000000000245</v>
      </c>
      <c r="D41" s="4">
        <f t="shared" si="2"/>
        <v>0.0007946960671549269</v>
      </c>
    </row>
    <row r="42" spans="3:4" ht="12.75">
      <c r="C42">
        <f t="shared" si="3"/>
        <v>-7.400000000000024</v>
      </c>
      <c r="D42" s="4">
        <f t="shared" si="2"/>
        <v>0.000981489040127762</v>
      </c>
    </row>
    <row r="43" spans="3:4" ht="12.75">
      <c r="C43">
        <f t="shared" si="3"/>
        <v>-7.200000000000024</v>
      </c>
      <c r="D43" s="4">
        <f t="shared" si="2"/>
        <v>0.0012068120760063998</v>
      </c>
    </row>
    <row r="44" spans="3:4" ht="12.75">
      <c r="C44">
        <f t="shared" si="3"/>
        <v>-7.000000000000024</v>
      </c>
      <c r="D44" s="4">
        <f t="shared" si="2"/>
        <v>0.0014772828039792988</v>
      </c>
    </row>
    <row r="45" spans="3:4" ht="12.75">
      <c r="C45">
        <f t="shared" si="3"/>
        <v>-6.800000000000024</v>
      </c>
      <c r="D45" s="4">
        <f t="shared" si="2"/>
        <v>0.0018003520603980833</v>
      </c>
    </row>
    <row r="46" spans="3:4" ht="12.75">
      <c r="C46">
        <f t="shared" si="3"/>
        <v>-6.600000000000024</v>
      </c>
      <c r="D46" s="4">
        <f t="shared" si="2"/>
        <v>0.002184344029671127</v>
      </c>
    </row>
    <row r="47" spans="3:4" ht="12.75">
      <c r="C47">
        <f t="shared" si="3"/>
        <v>-6.4000000000000234</v>
      </c>
      <c r="D47" s="4">
        <f t="shared" si="2"/>
        <v>0.0026384838609932624</v>
      </c>
    </row>
    <row r="48" spans="3:4" ht="12.75">
      <c r="C48">
        <f t="shared" si="3"/>
        <v>-6.200000000000023</v>
      </c>
      <c r="D48" s="4">
        <f t="shared" si="2"/>
        <v>0.0031729092184456607</v>
      </c>
    </row>
    <row r="49" spans="3:4" ht="12.75">
      <c r="C49">
        <f t="shared" si="3"/>
        <v>-6.000000000000023</v>
      </c>
      <c r="D49" s="4">
        <f t="shared" si="2"/>
        <v>0.0037986620079324017</v>
      </c>
    </row>
    <row r="50" spans="3:4" ht="12.75">
      <c r="C50">
        <f t="shared" si="3"/>
        <v>-5.800000000000023</v>
      </c>
      <c r="D50" s="4">
        <f t="shared" si="2"/>
        <v>0.0045276564112284486</v>
      </c>
    </row>
    <row r="51" spans="3:4" ht="12.75">
      <c r="C51">
        <f t="shared" si="3"/>
        <v>-5.600000000000023</v>
      </c>
      <c r="D51" s="4">
        <f t="shared" si="2"/>
        <v>0.005372619371216224</v>
      </c>
    </row>
    <row r="52" spans="3:4" ht="12.75">
      <c r="C52">
        <f t="shared" si="3"/>
        <v>-5.400000000000023</v>
      </c>
      <c r="D52" s="4">
        <f t="shared" si="2"/>
        <v>0.0063469998385499715</v>
      </c>
    </row>
    <row r="53" spans="3:4" ht="12.75">
      <c r="C53">
        <f t="shared" si="3"/>
        <v>-5.200000000000022</v>
      </c>
      <c r="D53" s="4">
        <f t="shared" si="2"/>
        <v>0.007464843431614163</v>
      </c>
    </row>
    <row r="54" spans="3:4" ht="12.75">
      <c r="C54">
        <f t="shared" si="3"/>
        <v>-5.000000000000022</v>
      </c>
      <c r="D54" s="4">
        <f t="shared" si="2"/>
        <v>0.008740629697903013</v>
      </c>
    </row>
    <row r="55" spans="3:4" ht="12.75">
      <c r="C55">
        <f t="shared" si="3"/>
        <v>-4.800000000000022</v>
      </c>
      <c r="D55" s="4">
        <f t="shared" si="2"/>
        <v>0.010189069909294989</v>
      </c>
    </row>
    <row r="56" spans="3:4" ht="12.75">
      <c r="C56">
        <f t="shared" si="3"/>
        <v>-4.600000000000022</v>
      </c>
      <c r="D56" s="4">
        <f t="shared" si="2"/>
        <v>0.011824864282076955</v>
      </c>
    </row>
    <row r="57" spans="3:4" ht="12.75">
      <c r="C57">
        <f t="shared" si="3"/>
        <v>-4.400000000000022</v>
      </c>
      <c r="D57" s="4">
        <f t="shared" si="2"/>
        <v>0.013662418681740517</v>
      </c>
    </row>
    <row r="58" spans="3:4" ht="12.75">
      <c r="C58">
        <f t="shared" si="3"/>
        <v>-4.2000000000000215</v>
      </c>
      <c r="D58" s="4">
        <f t="shared" si="2"/>
        <v>0.015715522238623623</v>
      </c>
    </row>
    <row r="59" spans="3:4" ht="12.75">
      <c r="C59">
        <f t="shared" si="3"/>
        <v>-4.000000000000021</v>
      </c>
      <c r="D59" s="4">
        <f t="shared" si="2"/>
        <v>0.017996988837729093</v>
      </c>
    </row>
    <row r="60" spans="3:4" ht="12.75">
      <c r="C60">
        <f t="shared" si="3"/>
        <v>-3.800000000000021</v>
      </c>
      <c r="D60" s="4">
        <f t="shared" si="2"/>
        <v>0.02051826711644881</v>
      </c>
    </row>
    <row r="61" spans="3:4" ht="12.75">
      <c r="C61">
        <f t="shared" si="3"/>
        <v>-3.600000000000021</v>
      </c>
      <c r="D61" s="4">
        <f t="shared" si="2"/>
        <v>0.023289025356971423</v>
      </c>
    </row>
    <row r="62" spans="3:4" ht="12.75">
      <c r="C62">
        <f t="shared" si="3"/>
        <v>-3.400000000000021</v>
      </c>
      <c r="D62" s="4">
        <f t="shared" si="2"/>
        <v>0.026316719433631054</v>
      </c>
    </row>
    <row r="63" spans="3:4" ht="12.75">
      <c r="C63">
        <f t="shared" si="3"/>
        <v>-3.2000000000000206</v>
      </c>
      <c r="D63" s="4">
        <f t="shared" si="2"/>
        <v>0.029606153696863598</v>
      </c>
    </row>
    <row r="64" spans="3:4" ht="12.75">
      <c r="C64">
        <f t="shared" si="3"/>
        <v>-3.0000000000000204</v>
      </c>
      <c r="D64" s="4">
        <f t="shared" si="2"/>
        <v>0.033159046264249176</v>
      </c>
    </row>
    <row r="65" spans="3:4" ht="12.75">
      <c r="C65">
        <f t="shared" si="3"/>
        <v>-2.8000000000000203</v>
      </c>
      <c r="D65" s="4">
        <f t="shared" si="2"/>
        <v>0.03697361155981811</v>
      </c>
    </row>
    <row r="66" spans="3:4" ht="12.75">
      <c r="C66">
        <f t="shared" si="3"/>
        <v>-2.60000000000002</v>
      </c>
      <c r="D66" s="4">
        <f t="shared" si="2"/>
        <v>0.04104417400861609</v>
      </c>
    </row>
    <row r="67" spans="3:4" ht="12.75">
      <c r="C67">
        <f t="shared" si="3"/>
        <v>-2.40000000000002</v>
      </c>
      <c r="D67" s="4">
        <f t="shared" si="2"/>
        <v>0.04536082747075892</v>
      </c>
    </row>
    <row r="68" spans="3:4" ht="12.75">
      <c r="C68">
        <f t="shared" si="3"/>
        <v>-2.2000000000000197</v>
      </c>
      <c r="D68" s="4">
        <f aca="true" t="shared" si="4" ref="D68:D99">NORMDIST(C68,$D$2,$D$3,FALSE)</f>
        <v>0.0499091552119145</v>
      </c>
    </row>
    <row r="69" spans="3:4" ht="12.75">
      <c r="C69">
        <f aca="true" t="shared" si="5" ref="C69:C100">C68+$B$4</f>
        <v>-2.0000000000000195</v>
      </c>
      <c r="D69" s="4">
        <f t="shared" si="4"/>
        <v>0.05467002489199739</v>
      </c>
    </row>
    <row r="70" spans="3:4" ht="12.75">
      <c r="C70">
        <f t="shared" si="5"/>
        <v>-1.8000000000000196</v>
      </c>
      <c r="D70" s="4">
        <f t="shared" si="4"/>
        <v>0.05961947216484635</v>
      </c>
    </row>
    <row r="71" spans="3:4" ht="12.75">
      <c r="C71">
        <f t="shared" si="5"/>
        <v>-1.6000000000000196</v>
      </c>
      <c r="D71" s="4">
        <f t="shared" si="4"/>
        <v>0.0647286849944038</v>
      </c>
    </row>
    <row r="72" spans="3:4" ht="12.75">
      <c r="C72">
        <f t="shared" si="5"/>
        <v>-1.4000000000000197</v>
      </c>
      <c r="D72" s="4">
        <f t="shared" si="4"/>
        <v>0.06996409870824086</v>
      </c>
    </row>
    <row r="73" spans="3:4" ht="12.75">
      <c r="C73">
        <f t="shared" si="5"/>
        <v>-1.2000000000000197</v>
      </c>
      <c r="D73" s="4">
        <f t="shared" si="4"/>
        <v>0.07528760915570762</v>
      </c>
    </row>
    <row r="74" spans="3:4" ht="12.75">
      <c r="C74">
        <f t="shared" si="5"/>
        <v>-1.0000000000000198</v>
      </c>
      <c r="D74" s="4">
        <f t="shared" si="4"/>
        <v>0.08065690817304726</v>
      </c>
    </row>
    <row r="75" spans="3:4" ht="12.75">
      <c r="C75">
        <f t="shared" si="5"/>
        <v>-0.8000000000000198</v>
      </c>
      <c r="D75" s="4">
        <f t="shared" si="4"/>
        <v>0.08602594196774535</v>
      </c>
    </row>
    <row r="76" spans="3:4" ht="12.75">
      <c r="C76">
        <f t="shared" si="5"/>
        <v>-0.6000000000000199</v>
      </c>
      <c r="D76" s="4">
        <f t="shared" si="4"/>
        <v>0.09134548913234228</v>
      </c>
    </row>
    <row r="77" spans="3:4" ht="12.75">
      <c r="C77">
        <f t="shared" si="5"/>
        <v>-0.40000000000001984</v>
      </c>
      <c r="D77" s="4">
        <f t="shared" si="4"/>
        <v>0.09656385092049372</v>
      </c>
    </row>
    <row r="78" spans="3:4" ht="12.75">
      <c r="C78">
        <f t="shared" si="5"/>
        <v>-0.20000000000001983</v>
      </c>
      <c r="D78" s="4">
        <f t="shared" si="4"/>
        <v>0.10162764232017188</v>
      </c>
    </row>
    <row r="79" spans="3:4" ht="12.75">
      <c r="C79">
        <f t="shared" si="5"/>
        <v>-1.9817480989559044E-14</v>
      </c>
      <c r="D79" s="4">
        <f t="shared" si="4"/>
        <v>0.10648266850745026</v>
      </c>
    </row>
    <row r="80" spans="3:4" ht="12.75">
      <c r="C80">
        <f t="shared" si="5"/>
        <v>0.1999999999999802</v>
      </c>
      <c r="D80" s="4">
        <f t="shared" si="4"/>
        <v>0.11107486763059943</v>
      </c>
    </row>
    <row r="81" spans="3:4" ht="12.75">
      <c r="C81">
        <f t="shared" si="5"/>
        <v>0.3999999999999802</v>
      </c>
      <c r="D81" s="4">
        <f t="shared" si="4"/>
        <v>0.11535129772564055</v>
      </c>
    </row>
    <row r="82" spans="3:4" ht="12.75">
      <c r="C82">
        <f t="shared" si="5"/>
        <v>0.5999999999999802</v>
      </c>
      <c r="D82" s="4">
        <f t="shared" si="4"/>
        <v>0.11926114305598927</v>
      </c>
    </row>
    <row r="83" spans="3:4" ht="12.75">
      <c r="C83">
        <f t="shared" si="5"/>
        <v>0.7999999999999803</v>
      </c>
      <c r="D83" s="4">
        <f t="shared" si="4"/>
        <v>0.12275671343444078</v>
      </c>
    </row>
    <row r="84" spans="3:4" ht="12.75">
      <c r="C84">
        <f t="shared" si="5"/>
        <v>0.9999999999999802</v>
      </c>
      <c r="D84" s="4">
        <f t="shared" si="4"/>
        <v>0.12579440923099744</v>
      </c>
    </row>
    <row r="85" spans="3:4" ht="12.75">
      <c r="C85">
        <f t="shared" si="5"/>
        <v>1.1999999999999802</v>
      </c>
      <c r="D85" s="4">
        <f t="shared" si="4"/>
        <v>0.12833562486533773</v>
      </c>
    </row>
    <row r="86" spans="3:4" ht="12.75">
      <c r="C86">
        <f t="shared" si="5"/>
        <v>1.3999999999999801</v>
      </c>
      <c r="D86" s="4">
        <f t="shared" si="4"/>
        <v>0.13034756465848513</v>
      </c>
    </row>
    <row r="87" spans="3:4" ht="12.75">
      <c r="C87">
        <f t="shared" si="5"/>
        <v>1.59999999999998</v>
      </c>
      <c r="D87" s="4">
        <f t="shared" si="4"/>
        <v>0.13180394696193912</v>
      </c>
    </row>
    <row r="88" spans="3:4" ht="12.75">
      <c r="C88">
        <f t="shared" si="5"/>
        <v>1.79999999999998</v>
      </c>
      <c r="D88" s="4">
        <f t="shared" si="4"/>
        <v>0.13268557543798398</v>
      </c>
    </row>
    <row r="89" spans="3:4" ht="12.75">
      <c r="C89">
        <f t="shared" si="5"/>
        <v>1.99999999999998</v>
      </c>
      <c r="D89" s="4">
        <f t="shared" si="4"/>
        <v>0.13298076013381088</v>
      </c>
    </row>
    <row r="90" spans="3:4" ht="12.75">
      <c r="C90">
        <f t="shared" si="5"/>
        <v>2.19999999999998</v>
      </c>
      <c r="D90" s="4">
        <f t="shared" si="4"/>
        <v>0.13268557543798412</v>
      </c>
    </row>
    <row r="91" spans="3:4" ht="12.75">
      <c r="C91">
        <f t="shared" si="5"/>
        <v>2.3999999999999804</v>
      </c>
      <c r="D91" s="4">
        <f t="shared" si="4"/>
        <v>0.13180394696193934</v>
      </c>
    </row>
    <row r="92" spans="3:4" ht="12.75">
      <c r="C92">
        <f t="shared" si="5"/>
        <v>2.5999999999999805</v>
      </c>
      <c r="D92" s="4">
        <f t="shared" si="4"/>
        <v>0.13034756465848546</v>
      </c>
    </row>
    <row r="93" spans="3:4" ht="12.75">
      <c r="C93">
        <f t="shared" si="5"/>
        <v>2.7999999999999807</v>
      </c>
      <c r="D93" s="4">
        <f t="shared" si="4"/>
        <v>0.1283356248653382</v>
      </c>
    </row>
    <row r="94" spans="3:4" ht="12.75">
      <c r="C94">
        <f t="shared" si="5"/>
        <v>2.999999999999981</v>
      </c>
      <c r="D94" s="4">
        <f t="shared" si="4"/>
        <v>0.125794409230998</v>
      </c>
    </row>
    <row r="95" spans="3:4" ht="12.75">
      <c r="C95">
        <f t="shared" si="5"/>
        <v>3.199999999999981</v>
      </c>
      <c r="D95" s="4">
        <f t="shared" si="4"/>
        <v>0.12275671343444139</v>
      </c>
    </row>
    <row r="96" spans="3:4" ht="12.75">
      <c r="C96">
        <f t="shared" si="5"/>
        <v>3.3999999999999813</v>
      </c>
      <c r="D96" s="4">
        <f t="shared" si="4"/>
        <v>0.11926114305598998</v>
      </c>
    </row>
    <row r="97" spans="3:4" ht="12.75">
      <c r="C97">
        <f t="shared" si="5"/>
        <v>3.5999999999999814</v>
      </c>
      <c r="D97" s="4">
        <f t="shared" si="4"/>
        <v>0.11535129772564133</v>
      </c>
    </row>
    <row r="98" spans="3:4" ht="12.75">
      <c r="C98">
        <f t="shared" si="5"/>
        <v>3.7999999999999816</v>
      </c>
      <c r="D98" s="4">
        <f t="shared" si="4"/>
        <v>0.11107486763060027</v>
      </c>
    </row>
    <row r="99" spans="3:4" ht="12.75">
      <c r="C99">
        <f t="shared" si="5"/>
        <v>3.999999999999982</v>
      </c>
      <c r="D99" s="4">
        <f t="shared" si="4"/>
        <v>0.10648266850745117</v>
      </c>
    </row>
    <row r="100" spans="3:4" ht="12.75">
      <c r="C100">
        <f t="shared" si="5"/>
        <v>4.1999999999999815</v>
      </c>
      <c r="D100" s="4">
        <f aca="true" t="shared" si="6" ref="D100:D131">NORMDIST(C100,$D$2,$D$3,FALSE)</f>
        <v>0.10162764232017282</v>
      </c>
    </row>
    <row r="101" spans="3:4" ht="12.75">
      <c r="C101">
        <f aca="true" t="shared" si="7" ref="C101:C132">C100+$B$4</f>
        <v>4.399999999999982</v>
      </c>
      <c r="D101" s="4">
        <f t="shared" si="6"/>
        <v>0.09656385092049471</v>
      </c>
    </row>
    <row r="102" spans="3:4" ht="12.75">
      <c r="C102">
        <f t="shared" si="7"/>
        <v>4.599999999999982</v>
      </c>
      <c r="D102" s="4">
        <f t="shared" si="6"/>
        <v>0.09134548913234329</v>
      </c>
    </row>
    <row r="103" spans="3:4" ht="12.75">
      <c r="C103">
        <f t="shared" si="7"/>
        <v>4.799999999999982</v>
      </c>
      <c r="D103" s="4">
        <f t="shared" si="6"/>
        <v>0.08602594196774636</v>
      </c>
    </row>
    <row r="104" spans="3:4" ht="12.75">
      <c r="C104">
        <f t="shared" si="7"/>
        <v>4.999999999999982</v>
      </c>
      <c r="D104" s="4">
        <f t="shared" si="6"/>
        <v>0.08065690817304824</v>
      </c>
    </row>
    <row r="105" spans="3:4" ht="12.75">
      <c r="C105">
        <f t="shared" si="7"/>
        <v>5.199999999999982</v>
      </c>
      <c r="D105" s="4">
        <f t="shared" si="6"/>
        <v>0.07528760915570862</v>
      </c>
    </row>
    <row r="106" spans="3:4" ht="12.75">
      <c r="C106">
        <f t="shared" si="7"/>
        <v>5.399999999999983</v>
      </c>
      <c r="D106" s="4">
        <f t="shared" si="6"/>
        <v>0.06996409870824187</v>
      </c>
    </row>
    <row r="107" spans="3:4" ht="12.75">
      <c r="C107">
        <f t="shared" si="7"/>
        <v>5.599999999999983</v>
      </c>
      <c r="D107" s="4">
        <f t="shared" si="6"/>
        <v>0.06472868499440476</v>
      </c>
    </row>
    <row r="108" spans="3:4" ht="12.75">
      <c r="C108">
        <f t="shared" si="7"/>
        <v>5.799999999999983</v>
      </c>
      <c r="D108" s="4">
        <f t="shared" si="6"/>
        <v>0.059619472164847274</v>
      </c>
    </row>
    <row r="109" spans="3:4" ht="12.75">
      <c r="C109">
        <f t="shared" si="7"/>
        <v>5.999999999999983</v>
      </c>
      <c r="D109" s="4">
        <f t="shared" si="6"/>
        <v>0.05467002489199828</v>
      </c>
    </row>
    <row r="110" spans="3:4" ht="12.75">
      <c r="C110">
        <f t="shared" si="7"/>
        <v>6.199999999999983</v>
      </c>
      <c r="D110" s="4">
        <f t="shared" si="6"/>
        <v>0.049909155211915336</v>
      </c>
    </row>
    <row r="111" spans="3:4" ht="12.75">
      <c r="C111">
        <f t="shared" si="7"/>
        <v>6.3999999999999835</v>
      </c>
      <c r="D111" s="4">
        <f t="shared" si="6"/>
        <v>0.04536082747075972</v>
      </c>
    </row>
    <row r="112" spans="3:4" ht="12.75">
      <c r="C112">
        <f t="shared" si="7"/>
        <v>6.599999999999984</v>
      </c>
      <c r="D112" s="4">
        <f t="shared" si="6"/>
        <v>0.04104417400861685</v>
      </c>
    </row>
    <row r="113" spans="3:4" ht="12.75">
      <c r="C113">
        <f t="shared" si="7"/>
        <v>6.799999999999984</v>
      </c>
      <c r="D113" s="4">
        <f t="shared" si="6"/>
        <v>0.036973611559818834</v>
      </c>
    </row>
    <row r="114" spans="3:4" ht="12.75">
      <c r="C114">
        <f t="shared" si="7"/>
        <v>6.999999999999984</v>
      </c>
      <c r="D114" s="4">
        <f t="shared" si="6"/>
        <v>0.033159046264249856</v>
      </c>
    </row>
    <row r="115" spans="3:4" ht="12.75">
      <c r="C115">
        <f t="shared" si="7"/>
        <v>7.199999999999984</v>
      </c>
      <c r="D115" s="4">
        <f t="shared" si="6"/>
        <v>0.029606153696864222</v>
      </c>
    </row>
    <row r="116" spans="3:4" ht="12.75">
      <c r="C116">
        <f t="shared" si="7"/>
        <v>7.399999999999984</v>
      </c>
      <c r="D116" s="4">
        <f t="shared" si="6"/>
        <v>0.02631671943363163</v>
      </c>
    </row>
    <row r="117" spans="3:4" ht="12.75">
      <c r="C117">
        <f t="shared" si="7"/>
        <v>7.5999999999999845</v>
      </c>
      <c r="D117" s="4">
        <f t="shared" si="6"/>
        <v>0.02328902535697195</v>
      </c>
    </row>
    <row r="118" spans="3:4" ht="12.75">
      <c r="C118">
        <f t="shared" si="7"/>
        <v>7.799999999999985</v>
      </c>
      <c r="D118" s="4">
        <f t="shared" si="6"/>
        <v>0.020518267116449287</v>
      </c>
    </row>
    <row r="119" spans="3:4" ht="12.75">
      <c r="C119">
        <f t="shared" si="7"/>
        <v>7.999999999999985</v>
      </c>
      <c r="D119" s="4">
        <f t="shared" si="6"/>
        <v>0.01799698883772953</v>
      </c>
    </row>
    <row r="120" spans="3:4" ht="12.75">
      <c r="C120">
        <f t="shared" si="7"/>
        <v>8.199999999999985</v>
      </c>
      <c r="D120" s="4">
        <f t="shared" si="6"/>
        <v>0.015715522238624022</v>
      </c>
    </row>
    <row r="121" spans="3:4" ht="12.75">
      <c r="C121">
        <f t="shared" si="7"/>
        <v>8.399999999999984</v>
      </c>
      <c r="D121" s="4">
        <f t="shared" si="6"/>
        <v>0.013662418681740882</v>
      </c>
    </row>
    <row r="122" spans="3:4" ht="12.75">
      <c r="C122">
        <f t="shared" si="7"/>
        <v>8.599999999999984</v>
      </c>
      <c r="D122" s="4">
        <f t="shared" si="6"/>
        <v>0.011824864282077288</v>
      </c>
    </row>
    <row r="123" spans="3:4" ht="12.75">
      <c r="C123">
        <f t="shared" si="7"/>
        <v>8.799999999999983</v>
      </c>
      <c r="D123" s="4">
        <f t="shared" si="6"/>
        <v>0.010189069909295287</v>
      </c>
    </row>
    <row r="124" spans="3:4" ht="12.75">
      <c r="C124">
        <f t="shared" si="7"/>
        <v>8.999999999999982</v>
      </c>
      <c r="D124" s="4">
        <f t="shared" si="6"/>
        <v>0.008740629697903284</v>
      </c>
    </row>
    <row r="125" spans="3:4" ht="12.75">
      <c r="C125">
        <f t="shared" si="7"/>
        <v>9.199999999999982</v>
      </c>
      <c r="D125" s="4">
        <f t="shared" si="6"/>
        <v>0.007464843431614408</v>
      </c>
    </row>
    <row r="126" spans="3:4" ht="12.75">
      <c r="C126">
        <f t="shared" si="7"/>
        <v>9.39999999999998</v>
      </c>
      <c r="D126" s="4">
        <f t="shared" si="6"/>
        <v>0.00634699983855019</v>
      </c>
    </row>
    <row r="127" spans="3:4" ht="12.75">
      <c r="C127">
        <f t="shared" si="7"/>
        <v>9.59999999999998</v>
      </c>
      <c r="D127" s="4">
        <f t="shared" si="6"/>
        <v>0.005372619371216418</v>
      </c>
    </row>
    <row r="128" spans="3:4" ht="12.75">
      <c r="C128">
        <f t="shared" si="7"/>
        <v>9.79999999999998</v>
      </c>
      <c r="D128" s="4">
        <f t="shared" si="6"/>
        <v>0.004527656411228619</v>
      </c>
    </row>
    <row r="129" spans="3:4" ht="12.75">
      <c r="C129">
        <f t="shared" si="7"/>
        <v>9.999999999999979</v>
      </c>
      <c r="D129" s="4">
        <f t="shared" si="6"/>
        <v>0.003798662007932551</v>
      </c>
    </row>
    <row r="130" spans="3:4" ht="12.75">
      <c r="C130">
        <f t="shared" si="7"/>
        <v>10.199999999999978</v>
      </c>
      <c r="D130" s="4">
        <f t="shared" si="6"/>
        <v>0.003172909218445793</v>
      </c>
    </row>
    <row r="131" spans="3:4" ht="12.75">
      <c r="C131">
        <f t="shared" si="7"/>
        <v>10.399999999999977</v>
      </c>
      <c r="D131" s="4">
        <f t="shared" si="6"/>
        <v>0.0026384838609933773</v>
      </c>
    </row>
    <row r="132" spans="3:4" ht="12.75">
      <c r="C132">
        <f t="shared" si="7"/>
        <v>10.599999999999977</v>
      </c>
      <c r="D132" s="4">
        <f aca="true" t="shared" si="8" ref="D132:D150">NORMDIST(C132,$D$2,$D$3,FALSE)</f>
        <v>0.0021843440296712225</v>
      </c>
    </row>
    <row r="133" spans="3:4" ht="12.75">
      <c r="C133">
        <f aca="true" t="shared" si="9" ref="C133:C150">C132+$B$4</f>
        <v>10.799999999999976</v>
      </c>
      <c r="D133" s="4">
        <f t="shared" si="8"/>
        <v>0.001800352060398168</v>
      </c>
    </row>
    <row r="134" spans="3:4" ht="12.75">
      <c r="C134">
        <f t="shared" si="9"/>
        <v>10.999999999999975</v>
      </c>
      <c r="D134" s="4">
        <f t="shared" si="8"/>
        <v>0.0014772828039793723</v>
      </c>
    </row>
    <row r="135" spans="3:4" ht="12.75">
      <c r="C135">
        <f t="shared" si="9"/>
        <v>11.199999999999974</v>
      </c>
      <c r="D135" s="4">
        <f t="shared" si="8"/>
        <v>0.001206812076006461</v>
      </c>
    </row>
    <row r="136" spans="3:4" ht="12.75">
      <c r="C136">
        <f t="shared" si="9"/>
        <v>11.399999999999974</v>
      </c>
      <c r="D136" s="4">
        <f t="shared" si="8"/>
        <v>0.0009814890401278133</v>
      </c>
    </row>
    <row r="137" spans="3:4" ht="12.75">
      <c r="C137">
        <f t="shared" si="9"/>
        <v>11.599999999999973</v>
      </c>
      <c r="D137" s="4">
        <f t="shared" si="8"/>
        <v>0.0007946960671549701</v>
      </c>
    </row>
    <row r="138" spans="3:4" ht="12.75">
      <c r="C138">
        <f t="shared" si="9"/>
        <v>11.799999999999972</v>
      </c>
      <c r="D138" s="4">
        <f t="shared" si="8"/>
        <v>0.0006405993231173556</v>
      </c>
    </row>
    <row r="139" spans="3:4" ht="12.75">
      <c r="C139">
        <f t="shared" si="9"/>
        <v>11.999999999999972</v>
      </c>
      <c r="D139" s="4">
        <f t="shared" si="8"/>
        <v>0.0005140929987637182</v>
      </c>
    </row>
    <row r="140" spans="3:4" ht="12.75">
      <c r="C140">
        <f t="shared" si="9"/>
        <v>12.19999999999997</v>
      </c>
      <c r="D140" s="4">
        <f t="shared" si="8"/>
        <v>0.00041073972282435297</v>
      </c>
    </row>
    <row r="141" spans="3:4" ht="12.75">
      <c r="C141">
        <f t="shared" si="9"/>
        <v>12.39999999999997</v>
      </c>
      <c r="D141" s="4">
        <f t="shared" si="8"/>
        <v>0.00032670932042513527</v>
      </c>
    </row>
    <row r="142" spans="3:4" ht="12.75">
      <c r="C142">
        <f t="shared" si="9"/>
        <v>12.59999999999997</v>
      </c>
      <c r="D142" s="4">
        <f t="shared" si="8"/>
        <v>0.00025871770206964563</v>
      </c>
    </row>
    <row r="143" spans="3:4" ht="12.75">
      <c r="C143">
        <f t="shared" si="9"/>
        <v>12.799999999999969</v>
      </c>
      <c r="D143" s="4">
        <f t="shared" si="8"/>
        <v>0.00020396731003793174</v>
      </c>
    </row>
    <row r="144" spans="3:4" ht="12.75">
      <c r="C144">
        <f t="shared" si="9"/>
        <v>12.999999999999968</v>
      </c>
      <c r="D144" s="4">
        <f t="shared" si="8"/>
        <v>0.00016009021720694646</v>
      </c>
    </row>
    <row r="145" spans="3:4" ht="12.75">
      <c r="C145">
        <f t="shared" si="9"/>
        <v>13.199999999999967</v>
      </c>
      <c r="D145" s="4">
        <f t="shared" si="8"/>
        <v>0.00012509467457254845</v>
      </c>
    </row>
    <row r="146" spans="3:4" ht="12.75">
      <c r="C146">
        <f t="shared" si="9"/>
        <v>13.399999999999967</v>
      </c>
      <c r="D146" s="4">
        <f t="shared" si="8"/>
        <v>9.731564193049079E-05</v>
      </c>
    </row>
    <row r="147" spans="3:4" ht="12.75">
      <c r="C147">
        <f t="shared" si="9"/>
        <v>13.599999999999966</v>
      </c>
      <c r="D147" s="4">
        <f t="shared" si="8"/>
        <v>7.53696128012315E-05</v>
      </c>
    </row>
    <row r="148" spans="3:4" ht="12.75">
      <c r="C148">
        <f t="shared" si="9"/>
        <v>13.799999999999965</v>
      </c>
      <c r="D148" s="4">
        <f t="shared" si="8"/>
        <v>5.8113859471790386E-05</v>
      </c>
    </row>
    <row r="149" spans="3:4" ht="12.75">
      <c r="C149">
        <f t="shared" si="9"/>
        <v>13.999999999999964</v>
      </c>
      <c r="D149" s="4">
        <f t="shared" si="8"/>
        <v>4.4610075254963876E-05</v>
      </c>
    </row>
    <row r="150" spans="3:4" ht="12.75">
      <c r="C150">
        <f t="shared" si="9"/>
        <v>14.199999999999964</v>
      </c>
      <c r="D150" s="4">
        <f t="shared" si="8"/>
        <v>3.4092275960263204E-05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4"/>
  <sheetViews>
    <sheetView zoomScalePageLayoutView="0" workbookViewId="0" topLeftCell="A1">
      <selection activeCell="D3" sqref="D3"/>
    </sheetView>
  </sheetViews>
  <sheetFormatPr defaultColWidth="9.140625" defaultRowHeight="12.75"/>
  <cols>
    <col min="4" max="4" width="16.140625" style="0" customWidth="1"/>
    <col min="5" max="5" width="28.8515625" style="0" customWidth="1"/>
    <col min="6" max="6" width="24.140625" style="0" customWidth="1"/>
    <col min="7" max="7" width="12.8515625" style="0" customWidth="1"/>
    <col min="10" max="10" width="14.421875" style="0" customWidth="1"/>
  </cols>
  <sheetData>
    <row r="1" spans="4:14" ht="13.5" thickBot="1">
      <c r="D1" s="8" t="s">
        <v>7</v>
      </c>
      <c r="E1" s="9" t="s">
        <v>8</v>
      </c>
      <c r="F1" s="10" t="s">
        <v>9</v>
      </c>
      <c r="G1" s="2"/>
      <c r="H1" s="2"/>
      <c r="I1" s="2"/>
      <c r="J1" s="2"/>
      <c r="K1" s="17" t="s">
        <v>12</v>
      </c>
      <c r="L1" s="2"/>
      <c r="M1" s="2"/>
      <c r="N1" s="2"/>
    </row>
    <row r="2" spans="3:14" ht="12.75">
      <c r="C2" s="11" t="s">
        <v>0</v>
      </c>
      <c r="D2" s="12">
        <v>5</v>
      </c>
      <c r="E2" s="13">
        <v>2</v>
      </c>
      <c r="F2" s="14">
        <f>(D2*(1/D3^2)+E2*(1/E3^2))/(1/D3^2+1/E3^2)</f>
        <v>4.0769230769230775</v>
      </c>
      <c r="G2" s="2" t="s">
        <v>5</v>
      </c>
      <c r="H2" s="2"/>
      <c r="I2" s="2">
        <f>I3+I4</f>
        <v>0.3611111111111111</v>
      </c>
      <c r="J2" s="18" t="s">
        <v>11</v>
      </c>
      <c r="K2" s="17">
        <f>SQRT(1/I2)</f>
        <v>1.6641005886756874</v>
      </c>
      <c r="L2" s="2"/>
      <c r="M2" s="2"/>
      <c r="N2" s="2"/>
    </row>
    <row r="3" spans="3:14" ht="13.5" thickBot="1">
      <c r="C3" s="15" t="s">
        <v>1</v>
      </c>
      <c r="D3" s="5">
        <v>2</v>
      </c>
      <c r="E3" s="6">
        <v>3</v>
      </c>
      <c r="F3" s="7">
        <f>SQRT(1/(1/((D3^2*E3^2)/(D3^2+E3^2))))</f>
        <v>1.6641005886756874</v>
      </c>
      <c r="G3" s="2" t="s">
        <v>4</v>
      </c>
      <c r="H3" s="2"/>
      <c r="I3" s="2">
        <f>1/D3^2</f>
        <v>0.25</v>
      </c>
      <c r="J3" s="2" t="s">
        <v>2</v>
      </c>
      <c r="K3" s="2"/>
      <c r="L3" s="2"/>
      <c r="M3" s="2"/>
      <c r="N3" s="2"/>
    </row>
    <row r="4" spans="1:14" ht="12.75">
      <c r="A4" s="3" t="s">
        <v>10</v>
      </c>
      <c r="B4">
        <v>0.2</v>
      </c>
      <c r="C4">
        <v>-15</v>
      </c>
      <c r="D4" s="4">
        <f>NORMDIST(C4,$D$2,$D$3,FALSE)</f>
        <v>3.8472993133532094E-23</v>
      </c>
      <c r="E4" s="4">
        <f>NORMDIST(C4,$E$2,$E$3,FALSE)</f>
        <v>1.4156295821516287E-08</v>
      </c>
      <c r="F4" s="4">
        <f>NORMDIST(C4,$F$2,$F$3,FALSE)</f>
        <v>6.958248265785241E-30</v>
      </c>
      <c r="G4" s="19">
        <f>SQRT(1/(1/D3^2+1/E3^2))</f>
        <v>1.6641005886756874</v>
      </c>
      <c r="H4" s="2" t="s">
        <v>6</v>
      </c>
      <c r="I4" s="2">
        <f>1/E3^2</f>
        <v>0.1111111111111111</v>
      </c>
      <c r="J4" s="2" t="s">
        <v>3</v>
      </c>
      <c r="K4" s="2"/>
      <c r="L4" s="2"/>
      <c r="M4" s="2"/>
      <c r="N4" s="2"/>
    </row>
    <row r="5" spans="3:14" ht="12.75">
      <c r="C5">
        <f>C4+$B$4</f>
        <v>-14.8</v>
      </c>
      <c r="D5" s="4">
        <f aca="true" t="shared" si="0" ref="D5:D68">NORMDIST(C5,$D$2,$D$3,FALSE)</f>
        <v>1.0405884101014122E-22</v>
      </c>
      <c r="E5" s="4">
        <f aca="true" t="shared" si="1" ref="E5:E33">NORMDIST(C5,$E$2,$E$3,FALSE)</f>
        <v>2.060873500055282E-08</v>
      </c>
      <c r="F5" s="4">
        <f aca="true" t="shared" si="2" ref="F5:F33">NORMDIST(C5,$F$2,$F$3,FALSE)</f>
        <v>2.739836423812002E-29</v>
      </c>
      <c r="G5" s="2"/>
      <c r="H5" s="2"/>
      <c r="I5" s="2"/>
      <c r="J5" s="2"/>
      <c r="K5" s="2"/>
      <c r="L5" s="2"/>
      <c r="M5" s="2"/>
      <c r="N5" s="2"/>
    </row>
    <row r="6" spans="3:14" ht="12.75">
      <c r="C6">
        <f aca="true" t="shared" si="3" ref="C6:C69">C5+$B$4</f>
        <v>-14.600000000000001</v>
      </c>
      <c r="D6" s="4">
        <f t="shared" si="0"/>
        <v>2.786500011360345E-22</v>
      </c>
      <c r="E6" s="4">
        <f t="shared" si="1"/>
        <v>2.9869148536623134E-08</v>
      </c>
      <c r="F6" s="4">
        <f t="shared" si="2"/>
        <v>1.063349931317464E-28</v>
      </c>
      <c r="G6" s="2"/>
      <c r="H6" s="2"/>
      <c r="I6" s="2"/>
      <c r="J6" s="2"/>
      <c r="K6" s="2"/>
      <c r="L6" s="2"/>
      <c r="M6" s="2"/>
      <c r="N6" s="2"/>
    </row>
    <row r="7" spans="3:15" ht="12.75">
      <c r="C7">
        <f t="shared" si="3"/>
        <v>-14.400000000000002</v>
      </c>
      <c r="D7" s="4">
        <f t="shared" si="0"/>
        <v>7.387477463521218E-22</v>
      </c>
      <c r="E7" s="4">
        <f t="shared" si="1"/>
        <v>4.3098698216127045E-08</v>
      </c>
      <c r="F7" s="4">
        <f t="shared" si="2"/>
        <v>4.067753591929158E-28</v>
      </c>
      <c r="G7" s="2"/>
      <c r="H7" s="2"/>
      <c r="I7" s="2"/>
      <c r="J7" s="2"/>
      <c r="K7" s="2"/>
      <c r="L7" s="2"/>
      <c r="M7" s="2"/>
      <c r="N7" s="2"/>
      <c r="O7" s="16"/>
    </row>
    <row r="8" spans="3:15" ht="12.75">
      <c r="C8">
        <f t="shared" si="3"/>
        <v>-14.200000000000003</v>
      </c>
      <c r="D8" s="4">
        <f t="shared" si="0"/>
        <v>1.939055965873453E-21</v>
      </c>
      <c r="E8" s="4">
        <f t="shared" si="1"/>
        <v>6.191206148517609E-08</v>
      </c>
      <c r="F8" s="4">
        <f t="shared" si="2"/>
        <v>1.5337688901618904E-27</v>
      </c>
      <c r="G8" s="2"/>
      <c r="H8" s="2"/>
      <c r="I8" s="2"/>
      <c r="J8" s="2"/>
      <c r="K8" s="2"/>
      <c r="L8" s="2"/>
      <c r="M8" s="2"/>
      <c r="N8" s="2"/>
      <c r="O8" s="16"/>
    </row>
    <row r="9" spans="3:15" ht="12.75">
      <c r="C9">
        <f t="shared" si="3"/>
        <v>-14.000000000000004</v>
      </c>
      <c r="D9" s="4">
        <f t="shared" si="0"/>
        <v>5.0389676971499335E-21</v>
      </c>
      <c r="E9" s="4">
        <f t="shared" si="1"/>
        <v>8.854339695072977E-08</v>
      </c>
      <c r="F9" s="4">
        <f t="shared" si="2"/>
        <v>5.700225930979265E-27</v>
      </c>
      <c r="G9" s="2"/>
      <c r="H9" s="2"/>
      <c r="I9" s="2"/>
      <c r="J9" s="2"/>
      <c r="K9" s="2"/>
      <c r="L9" s="2"/>
      <c r="M9" s="2"/>
      <c r="N9" s="2"/>
      <c r="O9" s="16"/>
    </row>
    <row r="10" spans="3:15" ht="12.75">
      <c r="C10">
        <f t="shared" si="3"/>
        <v>-13.800000000000004</v>
      </c>
      <c r="D10" s="4">
        <f t="shared" si="0"/>
        <v>1.2964323505501667E-20</v>
      </c>
      <c r="E10" s="4">
        <f t="shared" si="1"/>
        <v>1.2606859028577347E-07</v>
      </c>
      <c r="F10" s="4">
        <f t="shared" si="2"/>
        <v>2.088098934681481E-26</v>
      </c>
      <c r="G10" s="2"/>
      <c r="H10" s="2"/>
      <c r="I10" s="2"/>
      <c r="J10" s="2"/>
      <c r="K10" s="2"/>
      <c r="L10" s="2"/>
      <c r="M10" s="2"/>
      <c r="N10" s="2"/>
      <c r="O10" s="16"/>
    </row>
    <row r="11" spans="3:15" ht="12.75">
      <c r="C11">
        <f t="shared" si="3"/>
        <v>-13.600000000000005</v>
      </c>
      <c r="D11" s="4">
        <f t="shared" si="0"/>
        <v>3.302289930369584E-20</v>
      </c>
      <c r="E11" s="4">
        <f t="shared" si="1"/>
        <v>1.7870117815658584E-07</v>
      </c>
      <c r="F11" s="4">
        <f t="shared" si="2"/>
        <v>7.539402541082151E-26</v>
      </c>
      <c r="G11" s="2"/>
      <c r="H11" s="2"/>
      <c r="I11" s="2"/>
      <c r="J11" s="2"/>
      <c r="K11" s="2"/>
      <c r="L11" s="2"/>
      <c r="M11" s="2"/>
      <c r="N11" s="2"/>
      <c r="O11" s="16"/>
    </row>
    <row r="12" spans="3:15" ht="12.75">
      <c r="C12">
        <f t="shared" si="3"/>
        <v>-13.400000000000006</v>
      </c>
      <c r="D12" s="4">
        <f t="shared" si="0"/>
        <v>8.327940161899348E-20</v>
      </c>
      <c r="E12" s="4">
        <f t="shared" si="1"/>
        <v>2.521841209758918E-07</v>
      </c>
      <c r="F12" s="4">
        <f t="shared" si="2"/>
        <v>2.6831790165474555E-25</v>
      </c>
      <c r="G12" s="2"/>
      <c r="H12" s="2"/>
      <c r="I12" s="2"/>
      <c r="J12" s="2"/>
      <c r="K12" s="2"/>
      <c r="L12" s="2"/>
      <c r="M12" s="2"/>
      <c r="N12" s="2"/>
      <c r="O12" s="16"/>
    </row>
    <row r="13" spans="3:15" ht="12.75">
      <c r="C13">
        <f t="shared" si="3"/>
        <v>-13.200000000000006</v>
      </c>
      <c r="D13" s="4">
        <f t="shared" si="0"/>
        <v>2.079299489557506E-19</v>
      </c>
      <c r="E13" s="4">
        <f t="shared" si="1"/>
        <v>3.5430547314347694E-07</v>
      </c>
      <c r="F13" s="4">
        <f t="shared" si="2"/>
        <v>9.412158319476047E-25</v>
      </c>
      <c r="G13" s="2"/>
      <c r="H13" s="2"/>
      <c r="I13" s="2"/>
      <c r="J13" s="2"/>
      <c r="K13" s="2"/>
      <c r="L13" s="2"/>
      <c r="M13" s="2"/>
      <c r="N13" s="2"/>
      <c r="O13" s="16"/>
    </row>
    <row r="14" spans="3:15" ht="12.75">
      <c r="C14">
        <f t="shared" si="3"/>
        <v>-13.000000000000007</v>
      </c>
      <c r="D14" s="4">
        <f t="shared" si="0"/>
        <v>5.139886785834311E-19</v>
      </c>
      <c r="E14" s="4">
        <f t="shared" si="1"/>
        <v>4.95573171578093E-07</v>
      </c>
      <c r="F14" s="4">
        <f t="shared" si="2"/>
        <v>3.2542855364234898E-24</v>
      </c>
      <c r="G14" s="2"/>
      <c r="H14" s="2"/>
      <c r="I14" s="2"/>
      <c r="J14" s="2"/>
      <c r="K14" s="2"/>
      <c r="L14" s="2"/>
      <c r="M14" s="2"/>
      <c r="N14" s="2"/>
      <c r="O14" s="16"/>
    </row>
    <row r="15" spans="3:15" ht="12.75">
      <c r="C15">
        <f t="shared" si="3"/>
        <v>-12.800000000000008</v>
      </c>
      <c r="D15" s="4">
        <f t="shared" si="0"/>
        <v>1.2579028884756663E-18</v>
      </c>
      <c r="E15" s="4">
        <f t="shared" si="1"/>
        <v>6.900928309735316E-07</v>
      </c>
      <c r="F15" s="4">
        <f t="shared" si="2"/>
        <v>1.1090444319301276E-23</v>
      </c>
      <c r="G15" s="2"/>
      <c r="H15" s="2"/>
      <c r="I15" s="2"/>
      <c r="J15" s="2"/>
      <c r="K15" s="2"/>
      <c r="L15" s="2"/>
      <c r="M15" s="2"/>
      <c r="N15" s="2"/>
      <c r="O15" s="16"/>
    </row>
    <row r="16" spans="3:15" ht="12.75">
      <c r="C16">
        <f t="shared" si="3"/>
        <v>-12.600000000000009</v>
      </c>
      <c r="D16" s="4">
        <f t="shared" si="0"/>
        <v>3.047879064781122E-18</v>
      </c>
      <c r="E16" s="4">
        <f t="shared" si="1"/>
        <v>9.567028032951346E-07</v>
      </c>
      <c r="F16" s="4">
        <f t="shared" si="2"/>
        <v>3.7253672556508685E-23</v>
      </c>
      <c r="G16" s="2"/>
      <c r="H16" s="2"/>
      <c r="I16" s="2"/>
      <c r="J16" s="2"/>
      <c r="K16" s="2"/>
      <c r="L16" s="2"/>
      <c r="M16" s="2"/>
      <c r="N16" s="2"/>
      <c r="O16" s="16"/>
    </row>
    <row r="17" spans="3:15" ht="12.75">
      <c r="C17">
        <f t="shared" si="3"/>
        <v>-12.40000000000001</v>
      </c>
      <c r="D17" s="4">
        <f t="shared" si="0"/>
        <v>7.311481787502926E-18</v>
      </c>
      <c r="E17" s="4">
        <f t="shared" si="1"/>
        <v>1.3204330303440039E-06</v>
      </c>
      <c r="F17" s="4">
        <f t="shared" si="2"/>
        <v>1.2334345168681842E-22</v>
      </c>
      <c r="G17" s="2"/>
      <c r="H17" s="2"/>
      <c r="I17" s="2"/>
      <c r="J17" s="2"/>
      <c r="K17" s="2"/>
      <c r="L17" s="2"/>
      <c r="M17" s="2"/>
      <c r="N17" s="2"/>
      <c r="O17" s="16"/>
    </row>
    <row r="18" spans="3:15" ht="12.75">
      <c r="C18">
        <f t="shared" si="3"/>
        <v>-12.20000000000001</v>
      </c>
      <c r="D18" s="4">
        <f t="shared" si="0"/>
        <v>1.7364813742830295E-17</v>
      </c>
      <c r="E18" s="4">
        <f t="shared" si="1"/>
        <v>1.8143685736266667E-06</v>
      </c>
      <c r="F18" s="4">
        <f t="shared" si="2"/>
        <v>4.025223132977733E-22</v>
      </c>
      <c r="G18" s="2"/>
      <c r="H18" s="2"/>
      <c r="I18" s="2"/>
      <c r="J18" s="2"/>
      <c r="K18" s="2"/>
      <c r="L18" s="2"/>
      <c r="M18" s="2"/>
      <c r="N18" s="2"/>
      <c r="O18" s="16"/>
    </row>
    <row r="19" spans="3:15" ht="12.75">
      <c r="C19">
        <f t="shared" si="3"/>
        <v>-12.00000000000001</v>
      </c>
      <c r="D19" s="4">
        <f t="shared" si="0"/>
        <v>4.0831178158346007E-17</v>
      </c>
      <c r="E19" s="4">
        <f t="shared" si="1"/>
        <v>2.482015290209961E-06</v>
      </c>
      <c r="F19" s="4">
        <f t="shared" si="2"/>
        <v>1.2947641906880087E-21</v>
      </c>
      <c r="G19" s="2"/>
      <c r="H19" s="2"/>
      <c r="I19" s="2"/>
      <c r="J19" s="2"/>
      <c r="K19" s="2"/>
      <c r="L19" s="2"/>
      <c r="M19" s="2"/>
      <c r="N19" s="2"/>
      <c r="O19" s="16"/>
    </row>
    <row r="20" spans="3:15" ht="12.75">
      <c r="C20">
        <f t="shared" si="3"/>
        <v>-11.800000000000011</v>
      </c>
      <c r="D20" s="4">
        <f t="shared" si="0"/>
        <v>9.505407689539345E-17</v>
      </c>
      <c r="E20" s="4">
        <f t="shared" si="1"/>
        <v>3.3802840218288535E-06</v>
      </c>
      <c r="F20" s="4">
        <f t="shared" si="2"/>
        <v>4.105048161876474E-21</v>
      </c>
      <c r="H20" s="16"/>
      <c r="I20" s="16"/>
      <c r="J20" s="16"/>
      <c r="K20" s="16"/>
      <c r="L20" s="16"/>
      <c r="M20" s="16"/>
      <c r="N20" s="16"/>
      <c r="O20" s="16"/>
    </row>
    <row r="21" spans="3:15" ht="12.75">
      <c r="C21">
        <f t="shared" si="3"/>
        <v>-11.600000000000012</v>
      </c>
      <c r="D21" s="4">
        <f t="shared" si="0"/>
        <v>2.1908197177545696E-16</v>
      </c>
      <c r="E21" s="4">
        <f t="shared" si="1"/>
        <v>4.583230874481033E-06</v>
      </c>
      <c r="F21" s="4">
        <f t="shared" si="2"/>
        <v>1.2828405857918619E-20</v>
      </c>
      <c r="H21" s="16"/>
      <c r="I21" s="16"/>
      <c r="J21" s="16"/>
      <c r="K21" s="16"/>
      <c r="L21" s="16"/>
      <c r="M21" s="16"/>
      <c r="N21" s="16"/>
      <c r="O21" s="16"/>
    </row>
    <row r="22" spans="3:15" ht="12.75">
      <c r="C22">
        <f t="shared" si="3"/>
        <v>-11.400000000000013</v>
      </c>
      <c r="D22" s="4">
        <f t="shared" si="0"/>
        <v>4.999189374248305E-16</v>
      </c>
      <c r="E22" s="4">
        <f t="shared" si="1"/>
        <v>6.186714563072483E-06</v>
      </c>
      <c r="F22" s="4">
        <f t="shared" si="2"/>
        <v>3.9514271868319695E-20</v>
      </c>
      <c r="H22" s="16"/>
      <c r="I22" s="16"/>
      <c r="J22" s="16"/>
      <c r="K22" s="16"/>
      <c r="L22" s="16"/>
      <c r="M22" s="16"/>
      <c r="N22" s="16"/>
      <c r="O22" s="16"/>
    </row>
    <row r="23" spans="3:15" ht="12.75">
      <c r="C23">
        <f t="shared" si="3"/>
        <v>-11.200000000000014</v>
      </c>
      <c r="D23" s="4">
        <f t="shared" si="0"/>
        <v>1.1294047015770873E-15</v>
      </c>
      <c r="E23" s="4">
        <f t="shared" si="1"/>
        <v>8.314157096684362E-06</v>
      </c>
      <c r="F23" s="4">
        <f t="shared" si="2"/>
        <v>1.199670924183141E-19</v>
      </c>
      <c r="H23" s="16"/>
      <c r="I23" s="16"/>
      <c r="J23" s="16"/>
      <c r="K23" s="16"/>
      <c r="L23" s="16"/>
      <c r="M23" s="16"/>
      <c r="N23" s="16"/>
      <c r="O23" s="16"/>
    </row>
    <row r="24" spans="3:15" ht="12.75">
      <c r="C24">
        <f t="shared" si="3"/>
        <v>-11.000000000000014</v>
      </c>
      <c r="D24" s="4">
        <f t="shared" si="0"/>
        <v>2.5261355417683024E-15</v>
      </c>
      <c r="E24" s="4">
        <f t="shared" si="1"/>
        <v>1.1123620798545904E-05</v>
      </c>
      <c r="F24" s="4">
        <f t="shared" si="2"/>
        <v>3.5900222507080323E-19</v>
      </c>
      <c r="H24" s="16"/>
      <c r="I24" s="16"/>
      <c r="J24" s="16"/>
      <c r="K24" s="16"/>
      <c r="L24" s="16"/>
      <c r="M24" s="16"/>
      <c r="N24" s="16"/>
      <c r="O24" s="16"/>
    </row>
    <row r="25" spans="3:6" ht="12.75">
      <c r="C25">
        <f t="shared" si="3"/>
        <v>-10.800000000000015</v>
      </c>
      <c r="D25" s="4">
        <f t="shared" si="0"/>
        <v>5.59397810717559E-15</v>
      </c>
      <c r="E25" s="4">
        <f t="shared" si="1"/>
        <v>1.4816442056258284E-05</v>
      </c>
      <c r="F25" s="4">
        <f t="shared" si="2"/>
        <v>1.0589098908796918E-18</v>
      </c>
    </row>
    <row r="26" spans="3:6" ht="12.75">
      <c r="C26">
        <f t="shared" si="3"/>
        <v>-10.600000000000016</v>
      </c>
      <c r="D26" s="4">
        <f t="shared" si="0"/>
        <v>1.2264276428481378E-14</v>
      </c>
      <c r="E26" s="4">
        <f t="shared" si="1"/>
        <v>1.964768925217953E-05</v>
      </c>
      <c r="F26" s="4">
        <f t="shared" si="2"/>
        <v>3.078560742407333E-18</v>
      </c>
    </row>
    <row r="27" spans="3:6" ht="12.75">
      <c r="C27">
        <f t="shared" si="3"/>
        <v>-10.400000000000016</v>
      </c>
      <c r="D27" s="4">
        <f t="shared" si="0"/>
        <v>2.6620741861263105E-14</v>
      </c>
      <c r="E27" s="4">
        <f t="shared" si="1"/>
        <v>2.5938737660121962E-05</v>
      </c>
      <c r="F27" s="4">
        <f t="shared" si="2"/>
        <v>8.821923887990999E-18</v>
      </c>
    </row>
    <row r="28" spans="3:6" ht="12.75">
      <c r="C28">
        <f t="shared" si="3"/>
        <v>-10.200000000000017</v>
      </c>
      <c r="D28" s="4">
        <f t="shared" si="0"/>
        <v>5.720782450900299E-14</v>
      </c>
      <c r="E28" s="4">
        <f t="shared" si="1"/>
        <v>3.4092275960260724E-05</v>
      </c>
      <c r="F28" s="4">
        <f t="shared" si="2"/>
        <v>2.4917573247497624E-17</v>
      </c>
    </row>
    <row r="29" spans="3:6" ht="12.75">
      <c r="C29">
        <f t="shared" si="3"/>
        <v>-10.000000000000018</v>
      </c>
      <c r="D29" s="4">
        <f t="shared" si="0"/>
        <v>1.2171602665144228E-13</v>
      </c>
      <c r="E29" s="4">
        <f t="shared" si="1"/>
        <v>4.461007525496075E-05</v>
      </c>
      <c r="F29" s="4">
        <f t="shared" si="2"/>
        <v>6.937053407803804E-17</v>
      </c>
    </row>
    <row r="30" spans="3:6" ht="12.75">
      <c r="C30">
        <f t="shared" si="3"/>
        <v>-9.800000000000018</v>
      </c>
      <c r="D30" s="4">
        <f t="shared" si="0"/>
        <v>2.563876818398158E-13</v>
      </c>
      <c r="E30" s="4">
        <f t="shared" si="1"/>
        <v>5.8113859471786354E-05</v>
      </c>
      <c r="F30" s="4">
        <f t="shared" si="2"/>
        <v>1.9035802493694996E-16</v>
      </c>
    </row>
    <row r="31" spans="3:6" ht="12.75">
      <c r="C31">
        <f t="shared" si="3"/>
        <v>-9.60000000000002</v>
      </c>
      <c r="D31" s="4">
        <f t="shared" si="0"/>
        <v>5.346918935770439E-13</v>
      </c>
      <c r="E31" s="4">
        <f t="shared" si="1"/>
        <v>7.53696128012263E-05</v>
      </c>
      <c r="F31" s="4">
        <f t="shared" si="2"/>
        <v>5.148659836048445E-16</v>
      </c>
    </row>
    <row r="32" spans="3:6" ht="12.75">
      <c r="C32">
        <f t="shared" si="3"/>
        <v>-9.40000000000002</v>
      </c>
      <c r="D32" s="4">
        <f t="shared" si="0"/>
        <v>1.103994981568491E-12</v>
      </c>
      <c r="E32" s="4">
        <f t="shared" si="1"/>
        <v>9.731564193048423E-05</v>
      </c>
      <c r="F32" s="4">
        <f t="shared" si="2"/>
        <v>1.3726002276732938E-15</v>
      </c>
    </row>
    <row r="33" spans="3:6" ht="12.75">
      <c r="C33">
        <f t="shared" si="3"/>
        <v>-9.20000000000002</v>
      </c>
      <c r="D33" s="4">
        <f t="shared" si="0"/>
        <v>2.25677183860259E-12</v>
      </c>
      <c r="E33" s="4">
        <f t="shared" si="1"/>
        <v>0.0001250946745725401</v>
      </c>
      <c r="F33" s="4">
        <f t="shared" si="2"/>
        <v>3.606789453118978E-15</v>
      </c>
    </row>
    <row r="34" spans="3:6" ht="12.75">
      <c r="C34">
        <f t="shared" si="3"/>
        <v>-9.000000000000021</v>
      </c>
      <c r="D34" s="4">
        <f t="shared" si="0"/>
        <v>4.567360204181956E-12</v>
      </c>
      <c r="E34" s="4">
        <f aca="true" t="shared" si="4" ref="E34:E97">NORMDIST(C34,$E$2,$E$3,FALSE)</f>
        <v>0.00016009021720693594</v>
      </c>
      <c r="F34" s="4">
        <f aca="true" t="shared" si="5" ref="F34:F97">NORMDIST(C34,$F$2,$F$3,FALSE)</f>
        <v>9.341666805391737E-15</v>
      </c>
    </row>
    <row r="35" spans="3:6" ht="12.75">
      <c r="C35">
        <f t="shared" si="3"/>
        <v>-8.800000000000022</v>
      </c>
      <c r="D35" s="4">
        <f t="shared" si="0"/>
        <v>9.151661085077206E-12</v>
      </c>
      <c r="E35" s="4">
        <f t="shared" si="4"/>
        <v>0.00020396731003791867</v>
      </c>
      <c r="F35" s="4">
        <f t="shared" si="5"/>
        <v>2.3848156466924253E-14</v>
      </c>
    </row>
    <row r="36" spans="3:6" ht="12.75">
      <c r="C36">
        <f t="shared" si="3"/>
        <v>-8.600000000000023</v>
      </c>
      <c r="D36" s="4">
        <f t="shared" si="0"/>
        <v>1.8154807508957584E-11</v>
      </c>
      <c r="E36" s="4">
        <f t="shared" si="4"/>
        <v>0.0002587177020696291</v>
      </c>
      <c r="F36" s="4">
        <f t="shared" si="5"/>
        <v>6.000840856423358E-14</v>
      </c>
    </row>
    <row r="37" spans="3:6" ht="12.75">
      <c r="C37">
        <f t="shared" si="3"/>
        <v>-8.400000000000023</v>
      </c>
      <c r="D37" s="4">
        <f t="shared" si="0"/>
        <v>3.565664061997759E-11</v>
      </c>
      <c r="E37" s="4">
        <f t="shared" si="4"/>
        <v>0.0003267093204251152</v>
      </c>
      <c r="F37" s="4">
        <f t="shared" si="5"/>
        <v>1.4883198146028108E-13</v>
      </c>
    </row>
    <row r="38" spans="3:6" ht="12.75">
      <c r="C38">
        <f t="shared" si="3"/>
        <v>-8.200000000000024</v>
      </c>
      <c r="D38" s="4">
        <f t="shared" si="0"/>
        <v>6.933399970826019E-11</v>
      </c>
      <c r="E38" s="4">
        <f t="shared" si="4"/>
        <v>0.0004107397228243286</v>
      </c>
      <c r="F38" s="4">
        <f t="shared" si="5"/>
        <v>3.638373464518974E-13</v>
      </c>
    </row>
    <row r="39" spans="3:6" ht="12.75">
      <c r="C39">
        <f t="shared" si="3"/>
        <v>-8.000000000000025</v>
      </c>
      <c r="D39" s="4">
        <f t="shared" si="0"/>
        <v>1.334778307381317E-10</v>
      </c>
      <c r="E39" s="4">
        <f t="shared" si="4"/>
        <v>0.0005140929987636879</v>
      </c>
      <c r="F39" s="4">
        <f t="shared" si="5"/>
        <v>8.766881674461378E-13</v>
      </c>
    </row>
    <row r="40" spans="3:6" ht="12.75">
      <c r="C40">
        <f t="shared" si="3"/>
        <v>-7.800000000000025</v>
      </c>
      <c r="D40" s="4">
        <f t="shared" si="0"/>
        <v>2.5440701408223204E-10</v>
      </c>
      <c r="E40" s="4">
        <f t="shared" si="4"/>
        <v>0.0006405993231173185</v>
      </c>
      <c r="F40" s="4">
        <f t="shared" si="5"/>
        <v>2.082139733188695E-12</v>
      </c>
    </row>
    <row r="41" spans="3:6" ht="12.75">
      <c r="C41">
        <f t="shared" si="3"/>
        <v>-7.6000000000000245</v>
      </c>
      <c r="D41" s="4">
        <f t="shared" si="0"/>
        <v>4.800716685155792E-10</v>
      </c>
      <c r="E41" s="4">
        <f t="shared" si="4"/>
        <v>0.0007946960671549269</v>
      </c>
      <c r="F41" s="4">
        <f t="shared" si="5"/>
        <v>4.874178797085617E-12</v>
      </c>
    </row>
    <row r="42" spans="3:6" ht="12.75">
      <c r="C42">
        <f t="shared" si="3"/>
        <v>-7.400000000000024</v>
      </c>
      <c r="D42" s="4">
        <f t="shared" si="0"/>
        <v>8.968919539819759E-10</v>
      </c>
      <c r="E42" s="4">
        <f t="shared" si="4"/>
        <v>0.000981489040127762</v>
      </c>
      <c r="F42" s="4">
        <f t="shared" si="5"/>
        <v>1.1246565008975494E-11</v>
      </c>
    </row>
    <row r="43" spans="3:6" ht="12.75">
      <c r="C43">
        <f t="shared" si="3"/>
        <v>-7.200000000000024</v>
      </c>
      <c r="D43" s="4">
        <f t="shared" si="0"/>
        <v>1.6589421217735224E-09</v>
      </c>
      <c r="E43" s="4">
        <f t="shared" si="4"/>
        <v>0.0012068120760063998</v>
      </c>
      <c r="F43" s="4">
        <f t="shared" si="5"/>
        <v>2.5577918384491983E-11</v>
      </c>
    </row>
    <row r="44" spans="3:6" ht="12.75">
      <c r="C44">
        <f t="shared" si="3"/>
        <v>-7.000000000000024</v>
      </c>
      <c r="D44" s="4">
        <f t="shared" si="0"/>
        <v>3.0379414249114156E-09</v>
      </c>
      <c r="E44" s="4">
        <f t="shared" si="4"/>
        <v>0.0014772828039792988</v>
      </c>
      <c r="F44" s="4">
        <f t="shared" si="5"/>
        <v>5.733731528507859E-11</v>
      </c>
    </row>
    <row r="45" spans="3:6" ht="12.75">
      <c r="C45">
        <f t="shared" si="3"/>
        <v>-6.800000000000024</v>
      </c>
      <c r="D45" s="4">
        <f t="shared" si="0"/>
        <v>5.507881812340782E-09</v>
      </c>
      <c r="E45" s="4">
        <f t="shared" si="4"/>
        <v>0.0018003520603980833</v>
      </c>
      <c r="F45" s="4">
        <f t="shared" si="5"/>
        <v>1.2668825910692E-10</v>
      </c>
    </row>
    <row r="46" spans="3:6" ht="12.75">
      <c r="C46">
        <f t="shared" si="3"/>
        <v>-6.600000000000024</v>
      </c>
      <c r="D46" s="4">
        <f t="shared" si="0"/>
        <v>9.886598203121702E-09</v>
      </c>
      <c r="E46" s="4">
        <f t="shared" si="4"/>
        <v>0.002184344029671127</v>
      </c>
      <c r="F46" s="4">
        <f t="shared" si="5"/>
        <v>2.7590669569644647E-10</v>
      </c>
    </row>
    <row r="47" spans="3:6" ht="12.75">
      <c r="C47">
        <f t="shared" si="3"/>
        <v>-6.4000000000000234</v>
      </c>
      <c r="D47" s="4">
        <f t="shared" si="0"/>
        <v>1.7569775474100982E-08</v>
      </c>
      <c r="E47" s="4">
        <f t="shared" si="4"/>
        <v>0.0026384838609932624</v>
      </c>
      <c r="F47" s="4">
        <f t="shared" si="5"/>
        <v>5.922635006948533E-10</v>
      </c>
    </row>
    <row r="48" spans="3:6" ht="12.75">
      <c r="C48">
        <f t="shared" si="3"/>
        <v>-6.200000000000023</v>
      </c>
      <c r="D48" s="4">
        <f t="shared" si="0"/>
        <v>3.0913102500827136E-08</v>
      </c>
      <c r="E48" s="4">
        <f t="shared" si="4"/>
        <v>0.0031729092184456607</v>
      </c>
      <c r="F48" s="4">
        <f t="shared" si="5"/>
        <v>1.2531254665759422E-09</v>
      </c>
    </row>
    <row r="49" spans="3:6" ht="12.75">
      <c r="C49">
        <f t="shared" si="3"/>
        <v>-6.000000000000023</v>
      </c>
      <c r="D49" s="4">
        <f t="shared" si="0"/>
        <v>5.384880021271293E-08</v>
      </c>
      <c r="E49" s="4">
        <f t="shared" si="4"/>
        <v>0.0037986620079324017</v>
      </c>
      <c r="F49" s="4">
        <f t="shared" si="5"/>
        <v>2.613370594893587E-09</v>
      </c>
    </row>
    <row r="50" spans="3:6" ht="12.75">
      <c r="C50">
        <f t="shared" si="3"/>
        <v>-5.800000000000023</v>
      </c>
      <c r="D50" s="4">
        <f t="shared" si="0"/>
        <v>9.286809222775919E-08</v>
      </c>
      <c r="E50" s="4">
        <f t="shared" si="4"/>
        <v>0.0045276564112284486</v>
      </c>
      <c r="F50" s="4">
        <f t="shared" si="5"/>
        <v>5.371978945761629E-09</v>
      </c>
    </row>
    <row r="51" spans="3:6" ht="12.75">
      <c r="C51">
        <f t="shared" si="3"/>
        <v>-5.600000000000023</v>
      </c>
      <c r="D51" s="4">
        <f t="shared" si="0"/>
        <v>1.585674608357892E-07</v>
      </c>
      <c r="E51" s="4">
        <f t="shared" si="4"/>
        <v>0.005372619371216224</v>
      </c>
      <c r="F51" s="4">
        <f t="shared" si="5"/>
        <v>1.0884148563133322E-08</v>
      </c>
    </row>
    <row r="52" spans="3:6" ht="12.75">
      <c r="C52">
        <f t="shared" si="3"/>
        <v>-5.400000000000023</v>
      </c>
      <c r="D52" s="4">
        <f t="shared" si="0"/>
        <v>2.680517672348645E-07</v>
      </c>
      <c r="E52" s="4">
        <f t="shared" si="4"/>
        <v>0.0063469998385499715</v>
      </c>
      <c r="F52" s="4">
        <f t="shared" si="5"/>
        <v>2.1736092705366928E-08</v>
      </c>
    </row>
    <row r="53" spans="3:6" ht="12.75">
      <c r="C53">
        <f t="shared" si="3"/>
        <v>-5.200000000000022</v>
      </c>
      <c r="D53" s="4">
        <f t="shared" si="0"/>
        <v>4.486217581191405E-07</v>
      </c>
      <c r="E53" s="4">
        <f t="shared" si="4"/>
        <v>0.007464843431614163</v>
      </c>
      <c r="F53" s="4">
        <f t="shared" si="5"/>
        <v>4.278537589047533E-08</v>
      </c>
    </row>
    <row r="54" spans="3:6" ht="12.75">
      <c r="C54">
        <f t="shared" si="3"/>
        <v>-5.000000000000022</v>
      </c>
      <c r="D54" s="4">
        <f t="shared" si="0"/>
        <v>7.433597573671091E-07</v>
      </c>
      <c r="E54" s="4">
        <f t="shared" si="4"/>
        <v>0.008740629697903013</v>
      </c>
      <c r="F54" s="4">
        <f t="shared" si="5"/>
        <v>8.301108367847245E-08</v>
      </c>
    </row>
    <row r="55" spans="3:6" ht="12.75">
      <c r="C55">
        <f t="shared" si="3"/>
        <v>-4.800000000000022</v>
      </c>
      <c r="D55" s="4">
        <f t="shared" si="0"/>
        <v>1.2194803729466132E-06</v>
      </c>
      <c r="E55" s="4">
        <f t="shared" si="4"/>
        <v>0.010189069909294989</v>
      </c>
      <c r="F55" s="4">
        <f t="shared" si="5"/>
        <v>1.5874632223952772E-07</v>
      </c>
    </row>
    <row r="56" spans="3:6" ht="12.75">
      <c r="C56">
        <f t="shared" si="3"/>
        <v>-4.600000000000022</v>
      </c>
      <c r="D56" s="4">
        <f t="shared" si="0"/>
        <v>1.9806495455159284E-06</v>
      </c>
      <c r="E56" s="4">
        <f t="shared" si="4"/>
        <v>0.011824864282076955</v>
      </c>
      <c r="F56" s="4">
        <f t="shared" si="5"/>
        <v>2.9922516775719007E-07</v>
      </c>
    </row>
    <row r="57" spans="3:6" ht="12.75">
      <c r="C57">
        <f t="shared" si="3"/>
        <v>-4.400000000000022</v>
      </c>
      <c r="D57" s="4">
        <f t="shared" si="0"/>
        <v>3.1849125894333865E-06</v>
      </c>
      <c r="E57" s="4">
        <f t="shared" si="4"/>
        <v>0.013662418681740517</v>
      </c>
      <c r="F57" s="4">
        <f t="shared" si="5"/>
        <v>5.55929119851568E-07</v>
      </c>
    </row>
    <row r="58" spans="3:6" ht="12.75">
      <c r="C58">
        <f t="shared" si="3"/>
        <v>-4.2000000000000215</v>
      </c>
      <c r="D58" s="4">
        <f t="shared" si="0"/>
        <v>5.070426032743127E-06</v>
      </c>
      <c r="E58" s="4">
        <f t="shared" si="4"/>
        <v>0.015715522238623623</v>
      </c>
      <c r="F58" s="4">
        <f t="shared" si="5"/>
        <v>1.0180464287121117E-06</v>
      </c>
    </row>
    <row r="59" spans="3:6" ht="12.75">
      <c r="C59">
        <f t="shared" si="3"/>
        <v>-4.000000000000021</v>
      </c>
      <c r="D59" s="4">
        <f t="shared" si="0"/>
        <v>7.991870553452353E-06</v>
      </c>
      <c r="E59" s="4">
        <f t="shared" si="4"/>
        <v>0.017996988837729093</v>
      </c>
      <c r="F59" s="4">
        <f t="shared" si="5"/>
        <v>1.8375645494056642E-06</v>
      </c>
    </row>
    <row r="60" spans="3:6" ht="12.75">
      <c r="C60">
        <f t="shared" si="3"/>
        <v>-3.800000000000021</v>
      </c>
      <c r="D60" s="4">
        <f t="shared" si="0"/>
        <v>1.247123564502619E-05</v>
      </c>
      <c r="E60" s="4">
        <f t="shared" si="4"/>
        <v>0.02051826711644881</v>
      </c>
      <c r="F60" s="4">
        <f t="shared" si="5"/>
        <v>3.2692225080859017E-06</v>
      </c>
    </row>
    <row r="61" spans="3:6" ht="12.75">
      <c r="C61">
        <f t="shared" si="3"/>
        <v>-3.600000000000021</v>
      </c>
      <c r="D61" s="4">
        <f t="shared" si="0"/>
        <v>1.9267598371042674E-05</v>
      </c>
      <c r="E61" s="4">
        <f t="shared" si="4"/>
        <v>0.023289025356971423</v>
      </c>
      <c r="F61" s="4">
        <f t="shared" si="5"/>
        <v>5.7328847923239466E-06</v>
      </c>
    </row>
    <row r="62" spans="3:6" ht="12.75">
      <c r="C62">
        <f t="shared" si="3"/>
        <v>-3.400000000000021</v>
      </c>
      <c r="D62" s="4">
        <f t="shared" si="0"/>
        <v>2.9471533878268718E-05</v>
      </c>
      <c r="E62" s="4">
        <f t="shared" si="4"/>
        <v>0.026316719433631054</v>
      </c>
      <c r="F62" s="4">
        <f t="shared" si="5"/>
        <v>9.908976667695016E-06</v>
      </c>
    </row>
    <row r="63" spans="3:6" ht="12.75">
      <c r="C63">
        <f t="shared" si="3"/>
        <v>-3.2000000000000206</v>
      </c>
      <c r="D63" s="4">
        <f t="shared" si="0"/>
        <v>4.463082858856455E-05</v>
      </c>
      <c r="E63" s="4">
        <f t="shared" si="4"/>
        <v>0.029606153696863598</v>
      </c>
      <c r="F63" s="4">
        <f t="shared" si="5"/>
        <v>1.688150861657091E-05</v>
      </c>
    </row>
    <row r="64" spans="3:6" ht="12.75">
      <c r="C64">
        <f t="shared" si="3"/>
        <v>-3.0000000000000204</v>
      </c>
      <c r="D64" s="4">
        <f t="shared" si="0"/>
        <v>6.691511288243982E-05</v>
      </c>
      <c r="E64" s="4">
        <f t="shared" si="4"/>
        <v>0.033159046264249176</v>
      </c>
      <c r="F64" s="4">
        <f t="shared" si="5"/>
        <v>2.8347878403760264E-05</v>
      </c>
    </row>
    <row r="65" spans="3:6" ht="12.75">
      <c r="C65">
        <f t="shared" si="3"/>
        <v>-2.8000000000000203</v>
      </c>
      <c r="D65" s="4">
        <f t="shared" si="0"/>
        <v>9.932773569638236E-05</v>
      </c>
      <c r="E65" s="4">
        <f t="shared" si="4"/>
        <v>0.03697361155981811</v>
      </c>
      <c r="F65" s="4">
        <f t="shared" si="5"/>
        <v>4.6919861897322036E-05</v>
      </c>
    </row>
    <row r="66" spans="3:6" ht="12.75">
      <c r="C66">
        <f t="shared" si="3"/>
        <v>-2.60000000000002</v>
      </c>
      <c r="D66" s="4">
        <f t="shared" si="0"/>
        <v>0.00014597346289572455</v>
      </c>
      <c r="E66" s="4">
        <f t="shared" si="4"/>
        <v>0.04104417400861609</v>
      </c>
      <c r="F66" s="4">
        <f t="shared" si="5"/>
        <v>7.654551451245779E-05</v>
      </c>
    </row>
    <row r="67" spans="3:6" ht="12.75">
      <c r="C67">
        <f t="shared" si="3"/>
        <v>-2.40000000000002</v>
      </c>
      <c r="D67" s="4">
        <f t="shared" si="0"/>
        <v>0.00021239013527536794</v>
      </c>
      <c r="E67" s="4">
        <f t="shared" si="4"/>
        <v>0.04536082747075892</v>
      </c>
      <c r="F67" s="4">
        <f t="shared" si="5"/>
        <v>0.00012308627408988635</v>
      </c>
    </row>
    <row r="68" spans="3:6" ht="12.75">
      <c r="C68">
        <f t="shared" si="3"/>
        <v>-2.2000000000000197</v>
      </c>
      <c r="D68" s="4">
        <f t="shared" si="0"/>
        <v>0.0003059509650568753</v>
      </c>
      <c r="E68" s="4">
        <f t="shared" si="4"/>
        <v>0.0499091552119145</v>
      </c>
      <c r="F68" s="4">
        <f t="shared" si="5"/>
        <v>0.00019508611577081022</v>
      </c>
    </row>
    <row r="69" spans="3:6" ht="12.75">
      <c r="C69">
        <f t="shared" si="3"/>
        <v>-2.0000000000000195</v>
      </c>
      <c r="D69" s="4">
        <f aca="true" t="shared" si="6" ref="D69:D132">NORMDIST(C69,$D$2,$D$3,FALSE)</f>
        <v>0.0004363413475228653</v>
      </c>
      <c r="E69" s="4">
        <f t="shared" si="4"/>
        <v>0.05467002489199739</v>
      </c>
      <c r="F69" s="4">
        <f t="shared" si="5"/>
        <v>0.0003047684145161181</v>
      </c>
    </row>
    <row r="70" spans="3:6" ht="12.75">
      <c r="C70">
        <f aca="true" t="shared" si="7" ref="C70:C92">C69+$B$4</f>
        <v>-1.8000000000000196</v>
      </c>
      <c r="D70" s="4">
        <f t="shared" si="6"/>
        <v>0.000616109584236489</v>
      </c>
      <c r="E70" s="4">
        <f t="shared" si="4"/>
        <v>0.05961947216484635</v>
      </c>
      <c r="F70" s="4">
        <f t="shared" si="5"/>
        <v>0.0004692890351182773</v>
      </c>
    </row>
    <row r="71" spans="3:6" ht="12.75">
      <c r="C71">
        <f t="shared" si="7"/>
        <v>-1.6000000000000196</v>
      </c>
      <c r="D71" s="4">
        <f t="shared" si="6"/>
        <v>0.000861284469526813</v>
      </c>
      <c r="E71" s="4">
        <f t="shared" si="4"/>
        <v>0.0647286849944038</v>
      </c>
      <c r="F71" s="4">
        <f t="shared" si="5"/>
        <v>0.0007122586232900885</v>
      </c>
    </row>
    <row r="72" spans="3:6" ht="12.75">
      <c r="C72">
        <f t="shared" si="7"/>
        <v>-1.4000000000000197</v>
      </c>
      <c r="D72" s="4">
        <f t="shared" si="6"/>
        <v>0.001192044100732383</v>
      </c>
      <c r="E72" s="4">
        <f t="shared" si="4"/>
        <v>0.06996409870824086</v>
      </c>
      <c r="F72" s="4">
        <f t="shared" si="5"/>
        <v>0.0010655206779917892</v>
      </c>
    </row>
    <row r="73" spans="3:6" ht="12.75">
      <c r="C73">
        <f t="shared" si="7"/>
        <v>-1.2000000000000197</v>
      </c>
      <c r="D73" s="4">
        <f t="shared" si="6"/>
        <v>0.0016334095280999099</v>
      </c>
      <c r="E73" s="4">
        <f t="shared" si="4"/>
        <v>0.07528760915570762</v>
      </c>
      <c r="F73" s="4">
        <f t="shared" si="5"/>
        <v>0.001571132838805603</v>
      </c>
    </row>
    <row r="74" spans="3:6" ht="12.75">
      <c r="C74">
        <f t="shared" si="7"/>
        <v>-1.0000000000000198</v>
      </c>
      <c r="D74" s="4">
        <f t="shared" si="6"/>
        <v>0.0022159242059689387</v>
      </c>
      <c r="E74" s="4">
        <f t="shared" si="4"/>
        <v>0.08065690817304726</v>
      </c>
      <c r="F74" s="4">
        <f t="shared" si="5"/>
        <v>0.002283446219164242</v>
      </c>
    </row>
    <row r="75" spans="3:6" ht="12.75">
      <c r="C75">
        <f t="shared" si="7"/>
        <v>-0.8000000000000198</v>
      </c>
      <c r="D75" s="4">
        <f t="shared" si="6"/>
        <v>0.0029762662098878393</v>
      </c>
      <c r="E75" s="4">
        <f t="shared" si="4"/>
        <v>0.08602594196774535</v>
      </c>
      <c r="F75" s="4">
        <f t="shared" si="5"/>
        <v>0.0032711128426872464</v>
      </c>
    </row>
    <row r="76" spans="3:6" ht="12.75">
      <c r="C76">
        <f t="shared" si="7"/>
        <v>-0.6000000000000199</v>
      </c>
      <c r="D76" s="4">
        <f t="shared" si="6"/>
        <v>0.003957725791489871</v>
      </c>
      <c r="E76" s="4">
        <f t="shared" si="4"/>
        <v>0.09134548913234228</v>
      </c>
      <c r="F76" s="4">
        <f t="shared" si="5"/>
        <v>0.004618778359969814</v>
      </c>
    </row>
    <row r="77" spans="3:6" ht="12.75">
      <c r="C77">
        <f t="shared" si="7"/>
        <v>-0.40000000000001984</v>
      </c>
      <c r="D77" s="4">
        <f t="shared" si="6"/>
        <v>0.005210467407211159</v>
      </c>
      <c r="E77" s="4">
        <f t="shared" si="4"/>
        <v>0.09656385092049372</v>
      </c>
      <c r="F77" s="4">
        <f t="shared" si="5"/>
        <v>0.006428143690281475</v>
      </c>
    </row>
    <row r="78" spans="3:6" ht="12.75">
      <c r="C78">
        <f t="shared" si="7"/>
        <v>-0.20000000000001983</v>
      </c>
      <c r="D78" s="4">
        <f t="shared" si="6"/>
        <v>0.006791484616842635</v>
      </c>
      <c r="E78" s="4">
        <f t="shared" si="4"/>
        <v>0.10162764232017188</v>
      </c>
      <c r="F78" s="4">
        <f t="shared" si="5"/>
        <v>0.008818016098238016</v>
      </c>
    </row>
    <row r="79" spans="3:6" ht="12.75">
      <c r="C79">
        <f t="shared" si="7"/>
        <v>-1.9817480989559044E-14</v>
      </c>
      <c r="D79" s="4">
        <f t="shared" si="6"/>
        <v>0.008764150246784053</v>
      </c>
      <c r="E79" s="4">
        <f t="shared" si="4"/>
        <v>0.10648266850745026</v>
      </c>
      <c r="F79" s="4">
        <f t="shared" si="5"/>
        <v>0.011922931697952107</v>
      </c>
    </row>
    <row r="80" spans="3:6" ht="12.75">
      <c r="C80">
        <f t="shared" si="7"/>
        <v>0.1999999999999802</v>
      </c>
      <c r="D80" s="4">
        <f t="shared" si="6"/>
        <v>0.011197265147421176</v>
      </c>
      <c r="E80" s="4">
        <f t="shared" si="4"/>
        <v>0.11107486763059943</v>
      </c>
      <c r="F80" s="4">
        <f t="shared" si="5"/>
        <v>0.015889933594007307</v>
      </c>
    </row>
    <row r="81" spans="3:6" ht="12.75">
      <c r="C81">
        <f t="shared" si="7"/>
        <v>0.3999999999999802</v>
      </c>
      <c r="D81" s="4">
        <f t="shared" si="6"/>
        <v>0.014163518870800256</v>
      </c>
      <c r="E81" s="4">
        <f t="shared" si="4"/>
        <v>0.11535129772564055</v>
      </c>
      <c r="F81" s="4">
        <f t="shared" si="5"/>
        <v>0.02087314864651351</v>
      </c>
    </row>
    <row r="82" spans="3:6" ht="12.75">
      <c r="C82">
        <f t="shared" si="7"/>
        <v>0.5999999999999802</v>
      </c>
      <c r="D82" s="4">
        <f t="shared" si="6"/>
        <v>0.01773729642311533</v>
      </c>
      <c r="E82" s="4">
        <f t="shared" si="4"/>
        <v>0.11926114305598927</v>
      </c>
      <c r="F82" s="4">
        <f t="shared" si="5"/>
        <v>0.027025933703390286</v>
      </c>
    </row>
    <row r="83" spans="3:6" ht="12.75">
      <c r="C83">
        <f t="shared" si="7"/>
        <v>0.7999999999999803</v>
      </c>
      <c r="D83" s="4">
        <f t="shared" si="6"/>
        <v>0.021991797990213145</v>
      </c>
      <c r="E83" s="4">
        <f t="shared" si="4"/>
        <v>0.12275671343444078</v>
      </c>
      <c r="F83" s="4">
        <f t="shared" si="5"/>
        <v>0.0344905647606201</v>
      </c>
    </row>
    <row r="84" spans="3:6" ht="12.75">
      <c r="C84">
        <f t="shared" si="7"/>
        <v>0.9999999999999802</v>
      </c>
      <c r="D84" s="4">
        <f t="shared" si="6"/>
        <v>0.026995483256593494</v>
      </c>
      <c r="E84" s="4">
        <f t="shared" si="4"/>
        <v>0.12579440923099744</v>
      </c>
      <c r="F84" s="4">
        <f t="shared" si="5"/>
        <v>0.04338571527846864</v>
      </c>
    </row>
    <row r="85" spans="3:6" ht="12.75">
      <c r="C85">
        <f t="shared" si="7"/>
        <v>1.1999999999999802</v>
      </c>
      <c r="D85" s="4">
        <f t="shared" si="6"/>
        <v>0.03280790738733767</v>
      </c>
      <c r="E85" s="4">
        <f t="shared" si="4"/>
        <v>0.12833562486533773</v>
      </c>
      <c r="F85" s="4">
        <f t="shared" si="5"/>
        <v>0.05379229524639166</v>
      </c>
    </row>
    <row r="86" spans="3:6" ht="12.75">
      <c r="C86">
        <f t="shared" si="7"/>
        <v>1.3999999999999801</v>
      </c>
      <c r="D86" s="4">
        <f t="shared" si="6"/>
        <v>0.03947507915044636</v>
      </c>
      <c r="E86" s="4">
        <f t="shared" si="4"/>
        <v>0.13034756465848513</v>
      </c>
      <c r="F86" s="4">
        <f t="shared" si="5"/>
        <v>0.06573856906600543</v>
      </c>
    </row>
    <row r="87" spans="3:6" ht="12.75">
      <c r="C87">
        <f t="shared" si="7"/>
        <v>1.59999999999998</v>
      </c>
      <c r="D87" s="4">
        <f t="shared" si="6"/>
        <v>0.04702453868844266</v>
      </c>
      <c r="E87" s="4">
        <f t="shared" si="4"/>
        <v>0.13180394696193912</v>
      </c>
      <c r="F87" s="4">
        <f t="shared" si="5"/>
        <v>0.0791857938812286</v>
      </c>
    </row>
    <row r="88" spans="3:6" ht="12.75">
      <c r="C88">
        <f t="shared" si="7"/>
        <v>1.79999999999998</v>
      </c>
      <c r="D88" s="4">
        <f t="shared" si="6"/>
        <v>0.055460417339726904</v>
      </c>
      <c r="E88" s="4">
        <f t="shared" si="4"/>
        <v>0.13268557543798398</v>
      </c>
      <c r="F88" s="4">
        <f t="shared" si="5"/>
        <v>0.09401586825174593</v>
      </c>
    </row>
    <row r="89" spans="3:6" ht="12.75">
      <c r="C89">
        <f t="shared" si="7"/>
        <v>1.99999999999998</v>
      </c>
      <c r="D89" s="4">
        <f t="shared" si="6"/>
        <v>0.06475879783294489</v>
      </c>
      <c r="E89" s="4">
        <f t="shared" si="4"/>
        <v>0.13298076013381088</v>
      </c>
      <c r="F89" s="4">
        <f t="shared" si="5"/>
        <v>0.11002260024194326</v>
      </c>
    </row>
    <row r="90" spans="3:6" ht="12.75">
      <c r="C90">
        <f t="shared" si="7"/>
        <v>2.19999999999998</v>
      </c>
      <c r="D90" s="4">
        <f t="shared" si="6"/>
        <v>0.07486373281787138</v>
      </c>
      <c r="E90" s="4">
        <f t="shared" si="4"/>
        <v>0.13268557543798412</v>
      </c>
      <c r="F90" s="4">
        <f t="shared" si="5"/>
        <v>0.1269081478115247</v>
      </c>
    </row>
    <row r="91" spans="3:6" ht="12.75">
      <c r="C91">
        <f t="shared" si="7"/>
        <v>2.3999999999999804</v>
      </c>
      <c r="D91" s="4">
        <f t="shared" si="6"/>
        <v>0.08568429602390258</v>
      </c>
      <c r="E91" s="4">
        <f t="shared" si="4"/>
        <v>0.13180394696193934</v>
      </c>
      <c r="F91" s="4">
        <f t="shared" si="5"/>
        <v>0.1442859237548352</v>
      </c>
    </row>
    <row r="92" spans="3:6" ht="12.75">
      <c r="C92">
        <f t="shared" si="7"/>
        <v>2.5999999999999805</v>
      </c>
      <c r="D92" s="4">
        <f t="shared" si="6"/>
        <v>0.09709302749160532</v>
      </c>
      <c r="E92" s="4">
        <f t="shared" si="4"/>
        <v>0.13034756465848546</v>
      </c>
      <c r="F92" s="4">
        <f t="shared" si="5"/>
        <v>0.1616907889977545</v>
      </c>
    </row>
    <row r="93" spans="3:6" ht="12.75">
      <c r="C93">
        <f>C92+$B$4</f>
        <v>2.7999999999999807</v>
      </c>
      <c r="D93" s="4">
        <f t="shared" si="6"/>
        <v>0.1089260885162741</v>
      </c>
      <c r="E93" s="4">
        <f t="shared" si="4"/>
        <v>0.1283356248653382</v>
      </c>
      <c r="F93" s="4">
        <f t="shared" si="5"/>
        <v>0.1785967097603878</v>
      </c>
    </row>
    <row r="94" spans="3:6" ht="12.75">
      <c r="C94">
        <f aca="true" t="shared" si="8" ref="C94:C114">C93+$B$4</f>
        <v>2.999999999999981</v>
      </c>
      <c r="D94" s="4">
        <f t="shared" si="6"/>
        <v>0.12098536225957052</v>
      </c>
      <c r="E94" s="4">
        <f t="shared" si="4"/>
        <v>0.125794409230998</v>
      </c>
      <c r="F94" s="4">
        <f t="shared" si="5"/>
        <v>0.19444128597231497</v>
      </c>
    </row>
    <row r="95" spans="3:6" ht="12.75">
      <c r="C95">
        <f t="shared" si="8"/>
        <v>3.199999999999981</v>
      </c>
      <c r="D95" s="4">
        <f t="shared" si="6"/>
        <v>0.13304262494937627</v>
      </c>
      <c r="E95" s="4">
        <f t="shared" si="4"/>
        <v>0.12275671343444139</v>
      </c>
      <c r="F95" s="4">
        <f t="shared" si="5"/>
        <v>0.20865575765025962</v>
      </c>
    </row>
    <row r="96" spans="3:6" ht="12.75">
      <c r="C96">
        <f t="shared" si="8"/>
        <v>3.3999999999999813</v>
      </c>
      <c r="D96" s="4">
        <f t="shared" si="6"/>
        <v>0.14484577638074028</v>
      </c>
      <c r="E96" s="4">
        <f t="shared" si="4"/>
        <v>0.11926114305598998</v>
      </c>
      <c r="F96" s="4">
        <f t="shared" si="5"/>
        <v>0.2206983666676783</v>
      </c>
    </row>
    <row r="97" spans="3:6" ht="12.75">
      <c r="C97">
        <f t="shared" si="8"/>
        <v>3.5999999999999814</v>
      </c>
      <c r="D97" s="4">
        <f t="shared" si="6"/>
        <v>0.15612696668337958</v>
      </c>
      <c r="E97" s="4">
        <f t="shared" si="4"/>
        <v>0.11535129772564133</v>
      </c>
      <c r="F97" s="4">
        <f t="shared" si="5"/>
        <v>0.23008839914987428</v>
      </c>
    </row>
    <row r="98" spans="3:6" ht="12.75">
      <c r="C98">
        <f t="shared" si="8"/>
        <v>3.7999999999999816</v>
      </c>
      <c r="D98" s="4">
        <f t="shared" si="6"/>
        <v>0.1666123014458989</v>
      </c>
      <c r="E98" s="4">
        <f aca="true" t="shared" si="9" ref="E98:E150">NORMDIST(C98,$E$2,$E$3,FALSE)</f>
        <v>0.11107486763060027</v>
      </c>
      <c r="F98" s="4">
        <f aca="true" t="shared" si="10" ref="F98:F150">NORMDIST(C98,$F$2,$F$3,FALSE)</f>
        <v>0.2364379490048793</v>
      </c>
    </row>
    <row r="99" spans="3:6" ht="12.75">
      <c r="C99">
        <f t="shared" si="8"/>
        <v>3.999999999999982</v>
      </c>
      <c r="D99" s="4">
        <f t="shared" si="6"/>
        <v>0.17603266338214893</v>
      </c>
      <c r="E99" s="4">
        <f t="shared" si="9"/>
        <v>0.10648266850745117</v>
      </c>
      <c r="F99" s="4">
        <f t="shared" si="10"/>
        <v>0.23947848485186857</v>
      </c>
    </row>
    <row r="100" spans="3:6" ht="12.75">
      <c r="C100">
        <f t="shared" si="8"/>
        <v>4.1999999999999815</v>
      </c>
      <c r="D100" s="4">
        <f t="shared" si="6"/>
        <v>0.18413507015166097</v>
      </c>
      <c r="E100" s="4">
        <f t="shared" si="9"/>
        <v>0.10162764232017282</v>
      </c>
      <c r="F100" s="4">
        <f t="shared" si="10"/>
        <v>0.23907968646808336</v>
      </c>
    </row>
    <row r="101" spans="3:6" ht="12.75">
      <c r="C101">
        <f t="shared" si="8"/>
        <v>4.399999999999982</v>
      </c>
      <c r="D101" s="4">
        <f t="shared" si="6"/>
        <v>0.1906939077302615</v>
      </c>
      <c r="E101" s="4">
        <f t="shared" si="9"/>
        <v>0.09656385092049471</v>
      </c>
      <c r="F101" s="4">
        <f t="shared" si="10"/>
        <v>0.2352587098145789</v>
      </c>
    </row>
    <row r="102" spans="3:6" ht="12.75">
      <c r="C102">
        <f t="shared" si="8"/>
        <v>4.599999999999982</v>
      </c>
      <c r="D102" s="4">
        <f t="shared" si="6"/>
        <v>0.19552134698772755</v>
      </c>
      <c r="E102" s="4">
        <f t="shared" si="9"/>
        <v>0.09134548913234329</v>
      </c>
      <c r="F102" s="4">
        <f t="shared" si="10"/>
        <v>0.22817896285814152</v>
      </c>
    </row>
    <row r="103" spans="3:6" ht="12.75">
      <c r="C103">
        <f t="shared" si="8"/>
        <v>4.799999999999982</v>
      </c>
      <c r="D103" s="4">
        <f t="shared" si="6"/>
        <v>0.19847627373850568</v>
      </c>
      <c r="E103" s="4">
        <f t="shared" si="9"/>
        <v>0.08602594196774636</v>
      </c>
      <c r="F103" s="4">
        <f t="shared" si="10"/>
        <v>0.21813851389967204</v>
      </c>
    </row>
    <row r="104" spans="3:6" ht="12.75">
      <c r="C104">
        <f t="shared" si="8"/>
        <v>4.999999999999982</v>
      </c>
      <c r="D104" s="4">
        <f t="shared" si="6"/>
        <v>0.19947114020071632</v>
      </c>
      <c r="E104" s="4">
        <f t="shared" si="9"/>
        <v>0.08065690817304824</v>
      </c>
      <c r="F104" s="4">
        <f t="shared" si="10"/>
        <v>0.20554927812819637</v>
      </c>
    </row>
    <row r="105" spans="3:6" ht="12.75">
      <c r="C105">
        <f t="shared" si="8"/>
        <v>5.199999999999982</v>
      </c>
      <c r="D105" s="4">
        <f t="shared" si="6"/>
        <v>0.19847627373850604</v>
      </c>
      <c r="E105" s="4">
        <f t="shared" si="9"/>
        <v>0.07528760915570862</v>
      </c>
      <c r="F105" s="4">
        <f t="shared" si="10"/>
        <v>0.19090900722067258</v>
      </c>
    </row>
    <row r="106" spans="3:6" ht="12.75">
      <c r="C106">
        <f t="shared" si="8"/>
        <v>5.399999999999983</v>
      </c>
      <c r="D106" s="4">
        <f t="shared" si="6"/>
        <v>0.19552134698772827</v>
      </c>
      <c r="E106" s="4">
        <f t="shared" si="9"/>
        <v>0.06996409870824187</v>
      </c>
      <c r="F106" s="4">
        <f t="shared" si="10"/>
        <v>0.17476873387170613</v>
      </c>
    </row>
    <row r="107" spans="3:6" ht="12.75">
      <c r="C107">
        <f t="shared" si="8"/>
        <v>5.599999999999983</v>
      </c>
      <c r="D107" s="4">
        <f t="shared" si="6"/>
        <v>0.1906939077302625</v>
      </c>
      <c r="E107" s="4">
        <f t="shared" si="9"/>
        <v>0.06472868499440476</v>
      </c>
      <c r="F107" s="4">
        <f t="shared" si="10"/>
        <v>0.15769862919319486</v>
      </c>
    </row>
    <row r="108" spans="3:6" ht="12.75">
      <c r="C108">
        <f t="shared" si="8"/>
        <v>5.799999999999983</v>
      </c>
      <c r="D108" s="4">
        <f t="shared" si="6"/>
        <v>0.18413507015166228</v>
      </c>
      <c r="E108" s="4">
        <f t="shared" si="9"/>
        <v>0.059619472164847274</v>
      </c>
      <c r="F108" s="4">
        <f t="shared" si="10"/>
        <v>0.14025519422814622</v>
      </c>
    </row>
    <row r="109" spans="3:6" ht="12.75">
      <c r="C109">
        <f t="shared" si="8"/>
        <v>5.999999999999983</v>
      </c>
      <c r="D109" s="4">
        <f t="shared" si="6"/>
        <v>0.17603266338215046</v>
      </c>
      <c r="E109" s="4">
        <f t="shared" si="9"/>
        <v>0.05467002489199828</v>
      </c>
      <c r="F109" s="4">
        <f t="shared" si="10"/>
        <v>0.12295235376293814</v>
      </c>
    </row>
    <row r="110" spans="3:6" ht="12.75">
      <c r="C110">
        <f t="shared" si="8"/>
        <v>6.199999999999983</v>
      </c>
      <c r="D110" s="4">
        <f t="shared" si="6"/>
        <v>0.16661230144590064</v>
      </c>
      <c r="E110" s="4">
        <f t="shared" si="9"/>
        <v>0.049909155211915336</v>
      </c>
      <c r="F110" s="4">
        <f t="shared" si="10"/>
        <v>0.10623841870436451</v>
      </c>
    </row>
    <row r="111" spans="3:6" ht="12.75">
      <c r="C111">
        <f t="shared" si="8"/>
        <v>6.3999999999999835</v>
      </c>
      <c r="D111" s="4">
        <f t="shared" si="6"/>
        <v>0.15612696668338152</v>
      </c>
      <c r="E111" s="4">
        <f t="shared" si="9"/>
        <v>0.04536082747075972</v>
      </c>
      <c r="F111" s="4">
        <f t="shared" si="10"/>
        <v>0.09048012794519994</v>
      </c>
    </row>
    <row r="112" spans="3:6" ht="12.75">
      <c r="C112">
        <f t="shared" si="8"/>
        <v>6.599999999999984</v>
      </c>
      <c r="D112" s="4">
        <f t="shared" si="6"/>
        <v>0.1448457763807423</v>
      </c>
      <c r="E112" s="4">
        <f t="shared" si="9"/>
        <v>0.04104417400861685</v>
      </c>
      <c r="F112" s="4">
        <f t="shared" si="10"/>
        <v>0.07595417864369435</v>
      </c>
    </row>
    <row r="113" spans="3:6" ht="12.75">
      <c r="C113">
        <f t="shared" si="8"/>
        <v>6.799999999999984</v>
      </c>
      <c r="D113" s="4">
        <f t="shared" si="6"/>
        <v>0.13304262494937838</v>
      </c>
      <c r="E113" s="4">
        <f t="shared" si="9"/>
        <v>0.036973611559818834</v>
      </c>
      <c r="F113" s="4">
        <f t="shared" si="10"/>
        <v>0.06284590648641482</v>
      </c>
    </row>
    <row r="114" spans="3:6" ht="12.75">
      <c r="C114">
        <f t="shared" si="8"/>
        <v>6.999999999999984</v>
      </c>
      <c r="D114" s="4">
        <f t="shared" si="6"/>
        <v>0.12098536225957264</v>
      </c>
      <c r="E114" s="4">
        <f t="shared" si="9"/>
        <v>0.033159046264249856</v>
      </c>
      <c r="F114" s="4">
        <f t="shared" si="10"/>
        <v>0.05125416651384514</v>
      </c>
    </row>
    <row r="115" spans="3:6" ht="12.75">
      <c r="C115">
        <f>C114+$B$4</f>
        <v>7.199999999999984</v>
      </c>
      <c r="D115" s="4">
        <f t="shared" si="6"/>
        <v>0.1089260885162762</v>
      </c>
      <c r="E115" s="4">
        <f t="shared" si="9"/>
        <v>0.029606153696864222</v>
      </c>
      <c r="F115" s="4">
        <f t="shared" si="10"/>
        <v>0.041201043314891</v>
      </c>
    </row>
    <row r="116" spans="3:6" ht="12.75">
      <c r="C116">
        <f aca="true" t="shared" si="11" ref="C116:C138">C115+$B$4</f>
        <v>7.399999999999984</v>
      </c>
      <c r="D116" s="4">
        <f t="shared" si="6"/>
        <v>0.09709302749160736</v>
      </c>
      <c r="E116" s="4">
        <f t="shared" si="9"/>
        <v>0.02631671943363163</v>
      </c>
      <c r="F116" s="4">
        <f t="shared" si="10"/>
        <v>0.03264480729045616</v>
      </c>
    </row>
    <row r="117" spans="3:6" ht="12.75">
      <c r="C117">
        <f t="shared" si="11"/>
        <v>7.5999999999999845</v>
      </c>
      <c r="D117" s="4">
        <f t="shared" si="6"/>
        <v>0.08568429602390454</v>
      </c>
      <c r="E117" s="4">
        <f t="shared" si="9"/>
        <v>0.02328902535697195</v>
      </c>
      <c r="F117" s="4">
        <f t="shared" si="10"/>
        <v>0.02549452132834002</v>
      </c>
    </row>
    <row r="118" spans="3:6" ht="12.75">
      <c r="C118">
        <f t="shared" si="11"/>
        <v>7.799999999999985</v>
      </c>
      <c r="D118" s="4">
        <f t="shared" si="6"/>
        <v>0.07486373281787323</v>
      </c>
      <c r="E118" s="4">
        <f t="shared" si="9"/>
        <v>0.020518267116449287</v>
      </c>
      <c r="F118" s="4">
        <f t="shared" si="10"/>
        <v>0.019624855734735193</v>
      </c>
    </row>
    <row r="119" spans="3:6" ht="12.75">
      <c r="C119">
        <f t="shared" si="11"/>
        <v>7.999999999999985</v>
      </c>
      <c r="D119" s="4">
        <f t="shared" si="6"/>
        <v>0.0647587978329466</v>
      </c>
      <c r="E119" s="4">
        <f t="shared" si="9"/>
        <v>0.01799698883772953</v>
      </c>
      <c r="F119" s="4">
        <f t="shared" si="10"/>
        <v>0.014889939766172571</v>
      </c>
    </row>
    <row r="120" spans="3:6" ht="12.75">
      <c r="C120">
        <f t="shared" si="11"/>
        <v>8.199999999999985</v>
      </c>
      <c r="D120" s="4">
        <f t="shared" si="6"/>
        <v>0.05546041733972844</v>
      </c>
      <c r="E120" s="4">
        <f t="shared" si="9"/>
        <v>0.015715522238624022</v>
      </c>
      <c r="F120" s="4">
        <f t="shared" si="10"/>
        <v>0.011135411392058033</v>
      </c>
    </row>
    <row r="121" spans="3:6" ht="12.75">
      <c r="C121">
        <f t="shared" si="11"/>
        <v>8.399999999999984</v>
      </c>
      <c r="D121" s="4">
        <f t="shared" si="6"/>
        <v>0.047024538688444084</v>
      </c>
      <c r="E121" s="4">
        <f t="shared" si="9"/>
        <v>0.013662418681740882</v>
      </c>
      <c r="F121" s="4">
        <f t="shared" si="10"/>
        <v>0.008208172020552806</v>
      </c>
    </row>
    <row r="122" spans="3:6" ht="12.75">
      <c r="C122">
        <f t="shared" si="11"/>
        <v>8.599999999999984</v>
      </c>
      <c r="D122" s="4">
        <f t="shared" si="6"/>
        <v>0.03947507915044766</v>
      </c>
      <c r="E122" s="4">
        <f t="shared" si="9"/>
        <v>0.011824864282077288</v>
      </c>
      <c r="F122" s="4">
        <f t="shared" si="10"/>
        <v>0.005963668437842985</v>
      </c>
    </row>
    <row r="123" spans="3:6" ht="12.75">
      <c r="C123">
        <f t="shared" si="11"/>
        <v>8.799999999999983</v>
      </c>
      <c r="D123" s="4">
        <f t="shared" si="6"/>
        <v>0.032807907387338825</v>
      </c>
      <c r="E123" s="4">
        <f t="shared" si="9"/>
        <v>0.010189069909295287</v>
      </c>
      <c r="F123" s="4">
        <f t="shared" si="10"/>
        <v>0.004270781845820837</v>
      </c>
    </row>
    <row r="124" spans="3:6" ht="12.75">
      <c r="C124">
        <f t="shared" si="11"/>
        <v>8.999999999999982</v>
      </c>
      <c r="D124" s="4">
        <f t="shared" si="6"/>
        <v>0.026995483256594503</v>
      </c>
      <c r="E124" s="4">
        <f t="shared" si="9"/>
        <v>0.008740629697903284</v>
      </c>
      <c r="F124" s="4">
        <f t="shared" si="10"/>
        <v>0.003014589231317999</v>
      </c>
    </row>
    <row r="125" spans="3:6" ht="12.75">
      <c r="C125">
        <f t="shared" si="11"/>
        <v>9.199999999999982</v>
      </c>
      <c r="D125" s="4">
        <f t="shared" si="6"/>
        <v>0.021991797990214022</v>
      </c>
      <c r="E125" s="4">
        <f t="shared" si="9"/>
        <v>0.007464843431614408</v>
      </c>
      <c r="F125" s="4">
        <f t="shared" si="10"/>
        <v>0.00209737340307257</v>
      </c>
    </row>
    <row r="126" spans="3:6" ht="12.75">
      <c r="C126">
        <f t="shared" si="11"/>
        <v>9.39999999999998</v>
      </c>
      <c r="D126" s="4">
        <f t="shared" si="6"/>
        <v>0.01773729642311609</v>
      </c>
      <c r="E126" s="4">
        <f t="shared" si="9"/>
        <v>0.00634699983855019</v>
      </c>
      <c r="F126" s="4">
        <f t="shared" si="10"/>
        <v>0.001438302471841683</v>
      </c>
    </row>
    <row r="127" spans="3:6" ht="12.75">
      <c r="C127">
        <f t="shared" si="11"/>
        <v>9.59999999999998</v>
      </c>
      <c r="D127" s="4">
        <f t="shared" si="6"/>
        <v>0.014163518870800912</v>
      </c>
      <c r="E127" s="4">
        <f t="shared" si="9"/>
        <v>0.005372619371216418</v>
      </c>
      <c r="F127" s="4">
        <f t="shared" si="10"/>
        <v>0.0009721909069742192</v>
      </c>
    </row>
    <row r="128" spans="3:6" ht="12.75">
      <c r="C128">
        <f t="shared" si="11"/>
        <v>9.79999999999998</v>
      </c>
      <c r="D128" s="4">
        <f t="shared" si="6"/>
        <v>0.011197265147421722</v>
      </c>
      <c r="E128" s="4">
        <f t="shared" si="9"/>
        <v>0.004527656411228619</v>
      </c>
      <c r="F128" s="4">
        <f t="shared" si="10"/>
        <v>0.000647708714361667</v>
      </c>
    </row>
    <row r="129" spans="3:6" ht="12.75">
      <c r="C129">
        <f t="shared" si="11"/>
        <v>9.999999999999979</v>
      </c>
      <c r="D129" s="4">
        <f t="shared" si="6"/>
        <v>0.008764150246784501</v>
      </c>
      <c r="E129" s="4">
        <f t="shared" si="9"/>
        <v>0.003798662007932551</v>
      </c>
      <c r="F129" s="4">
        <f t="shared" si="10"/>
        <v>0.000425338586072521</v>
      </c>
    </row>
    <row r="130" spans="3:6" ht="12.75">
      <c r="C130">
        <f t="shared" si="11"/>
        <v>10.199999999999978</v>
      </c>
      <c r="D130" s="4">
        <f t="shared" si="6"/>
        <v>0.0067914846168430024</v>
      </c>
      <c r="E130" s="4">
        <f t="shared" si="9"/>
        <v>0.003172909218445793</v>
      </c>
      <c r="F130" s="4">
        <f t="shared" si="10"/>
        <v>0.0002753066383096731</v>
      </c>
    </row>
    <row r="131" spans="3:6" ht="12.75">
      <c r="C131">
        <f t="shared" si="11"/>
        <v>10.399999999999977</v>
      </c>
      <c r="D131" s="4">
        <f t="shared" si="6"/>
        <v>0.005210467407211456</v>
      </c>
      <c r="E131" s="4">
        <f t="shared" si="9"/>
        <v>0.0026384838609933773</v>
      </c>
      <c r="F131" s="4">
        <f t="shared" si="10"/>
        <v>0.0001756408140445812</v>
      </c>
    </row>
    <row r="132" spans="3:6" ht="12.75">
      <c r="C132">
        <f t="shared" si="11"/>
        <v>10.599999999999977</v>
      </c>
      <c r="D132" s="4">
        <f t="shared" si="6"/>
        <v>0.003957725791490112</v>
      </c>
      <c r="E132" s="4">
        <f t="shared" si="9"/>
        <v>0.0021843440296712225</v>
      </c>
      <c r="F132" s="4">
        <f t="shared" si="10"/>
        <v>0.00011044881395684796</v>
      </c>
    </row>
    <row r="133" spans="3:6" ht="12.75">
      <c r="C133">
        <f t="shared" si="11"/>
        <v>10.799999999999976</v>
      </c>
      <c r="D133" s="4">
        <f aca="true" t="shared" si="12" ref="D133:D150">NORMDIST(C133,$D$2,$D$3,FALSE)</f>
        <v>0.0029762662098880323</v>
      </c>
      <c r="E133" s="4">
        <f t="shared" si="9"/>
        <v>0.001800352060398168</v>
      </c>
      <c r="F133" s="4">
        <f t="shared" si="10"/>
        <v>6.845789318221437E-05</v>
      </c>
    </row>
    <row r="134" spans="3:6" ht="12.75">
      <c r="C134">
        <f t="shared" si="11"/>
        <v>10.999999999999975</v>
      </c>
      <c r="D134" s="4">
        <f t="shared" si="12"/>
        <v>0.002215924205969086</v>
      </c>
      <c r="E134" s="4">
        <f t="shared" si="9"/>
        <v>0.0014772828039793723</v>
      </c>
      <c r="F134" s="4">
        <f t="shared" si="10"/>
        <v>4.182277637206183E-05</v>
      </c>
    </row>
    <row r="135" spans="3:6" ht="12.75">
      <c r="C135">
        <f t="shared" si="11"/>
        <v>11.199999999999974</v>
      </c>
      <c r="D135" s="4">
        <f t="shared" si="12"/>
        <v>0.0016334095281000244</v>
      </c>
      <c r="E135" s="4">
        <f t="shared" si="9"/>
        <v>0.001206812076006461</v>
      </c>
      <c r="F135" s="4">
        <f t="shared" si="10"/>
        <v>2.5184251487647494E-05</v>
      </c>
    </row>
    <row r="136" spans="3:6" ht="12.75">
      <c r="C136">
        <f t="shared" si="11"/>
        <v>11.399999999999974</v>
      </c>
      <c r="D136" s="4">
        <f t="shared" si="12"/>
        <v>0.001192044100732471</v>
      </c>
      <c r="E136" s="4">
        <f t="shared" si="9"/>
        <v>0.0009814890401278133</v>
      </c>
      <c r="F136" s="4">
        <f t="shared" si="10"/>
        <v>1.4947621519998183E-05</v>
      </c>
    </row>
    <row r="137" spans="3:6" ht="12.75">
      <c r="C137">
        <f t="shared" si="11"/>
        <v>11.599999999999973</v>
      </c>
      <c r="D137" s="4">
        <f t="shared" si="12"/>
        <v>0.000861284469526878</v>
      </c>
      <c r="E137" s="4">
        <f t="shared" si="9"/>
        <v>0.0007946960671549701</v>
      </c>
      <c r="F137" s="4">
        <f t="shared" si="10"/>
        <v>8.744641217025042E-06</v>
      </c>
    </row>
    <row r="138" spans="3:6" ht="12.75">
      <c r="C138">
        <f t="shared" si="11"/>
        <v>11.799999999999972</v>
      </c>
      <c r="D138" s="4">
        <f t="shared" si="12"/>
        <v>0.0006161095842365384</v>
      </c>
      <c r="E138" s="4">
        <f t="shared" si="9"/>
        <v>0.0006405993231173556</v>
      </c>
      <c r="F138" s="4">
        <f t="shared" si="10"/>
        <v>5.042416970951472E-06</v>
      </c>
    </row>
    <row r="139" spans="3:6" ht="12.75">
      <c r="C139">
        <f>C138+$B$4</f>
        <v>11.999999999999972</v>
      </c>
      <c r="D139" s="4">
        <f t="shared" si="12"/>
        <v>0.0004363413475229017</v>
      </c>
      <c r="E139" s="4">
        <f t="shared" si="9"/>
        <v>0.0005140929987637182</v>
      </c>
      <c r="F139" s="4">
        <f t="shared" si="10"/>
        <v>2.865908849622703E-06</v>
      </c>
    </row>
    <row r="140" spans="3:6" ht="12.75">
      <c r="C140">
        <f aca="true" t="shared" si="13" ref="C140:C146">C139+$B$4</f>
        <v>12.19999999999997</v>
      </c>
      <c r="D140" s="4">
        <f t="shared" si="12"/>
        <v>0.0003059509650569022</v>
      </c>
      <c r="E140" s="4">
        <f t="shared" si="9"/>
        <v>0.00041073972282435297</v>
      </c>
      <c r="F140" s="4">
        <f t="shared" si="10"/>
        <v>1.6055093855698134E-06</v>
      </c>
    </row>
    <row r="141" spans="3:6" ht="12.75">
      <c r="C141">
        <f t="shared" si="13"/>
        <v>12.39999999999997</v>
      </c>
      <c r="D141" s="4">
        <f t="shared" si="12"/>
        <v>0.0002123901352753876</v>
      </c>
      <c r="E141" s="4">
        <f t="shared" si="9"/>
        <v>0.00032670932042513527</v>
      </c>
      <c r="F141" s="4">
        <f t="shared" si="10"/>
        <v>8.865233551459221E-07</v>
      </c>
    </row>
    <row r="142" spans="3:6" ht="12.75">
      <c r="C142">
        <f t="shared" si="13"/>
        <v>12.59999999999997</v>
      </c>
      <c r="D142" s="4">
        <f t="shared" si="12"/>
        <v>0.00014597346289573854</v>
      </c>
      <c r="E142" s="4">
        <f t="shared" si="9"/>
        <v>0.00025871770206964563</v>
      </c>
      <c r="F142" s="4">
        <f t="shared" si="10"/>
        <v>4.82496726922717E-07</v>
      </c>
    </row>
    <row r="143" spans="3:6" ht="12.75">
      <c r="C143">
        <f t="shared" si="13"/>
        <v>12.799999999999969</v>
      </c>
      <c r="D143" s="4">
        <f t="shared" si="12"/>
        <v>9.932773569639234E-05</v>
      </c>
      <c r="E143" s="4">
        <f t="shared" si="9"/>
        <v>0.00020396731003793174</v>
      </c>
      <c r="F143" s="4">
        <f t="shared" si="10"/>
        <v>2.588364407698145E-07</v>
      </c>
    </row>
    <row r="144" spans="3:6" ht="12.75">
      <c r="C144">
        <f t="shared" si="13"/>
        <v>12.999999999999968</v>
      </c>
      <c r="D144" s="4">
        <f t="shared" si="12"/>
        <v>6.691511288244694E-05</v>
      </c>
      <c r="E144" s="4">
        <f t="shared" si="9"/>
        <v>0.00016009021720694646</v>
      </c>
      <c r="F144" s="4">
        <f t="shared" si="10"/>
        <v>1.3686213936459006E-07</v>
      </c>
    </row>
    <row r="145" spans="3:6" ht="12.75">
      <c r="C145">
        <f t="shared" si="13"/>
        <v>13.199999999999967</v>
      </c>
      <c r="D145" s="4">
        <f t="shared" si="12"/>
        <v>4.463082858856939E-05</v>
      </c>
      <c r="E145" s="4">
        <f t="shared" si="9"/>
        <v>0.00012509467457254845</v>
      </c>
      <c r="F145" s="4">
        <f t="shared" si="10"/>
        <v>7.132932052931827E-08</v>
      </c>
    </row>
    <row r="146" spans="3:6" ht="12.75">
      <c r="C146">
        <f t="shared" si="13"/>
        <v>13.399999999999967</v>
      </c>
      <c r="D146" s="4">
        <f t="shared" si="12"/>
        <v>2.9471533878272015E-05</v>
      </c>
      <c r="E146" s="4">
        <f t="shared" si="9"/>
        <v>9.731564193049079E-05</v>
      </c>
      <c r="F146" s="4">
        <f t="shared" si="10"/>
        <v>3.664204528695154E-08</v>
      </c>
    </row>
    <row r="147" spans="3:6" ht="12.75">
      <c r="C147">
        <f>C146+$B$4</f>
        <v>13.599999999999966</v>
      </c>
      <c r="D147" s="4">
        <f t="shared" si="12"/>
        <v>1.9267598371044964E-05</v>
      </c>
      <c r="E147" s="4">
        <f t="shared" si="9"/>
        <v>7.53696128012315E-05</v>
      </c>
      <c r="F147" s="4">
        <f t="shared" si="10"/>
        <v>1.8553172595616303E-08</v>
      </c>
    </row>
    <row r="148" spans="3:6" ht="12.75">
      <c r="C148">
        <f>C147+$B$4</f>
        <v>13.799999999999965</v>
      </c>
      <c r="D148" s="4">
        <f t="shared" si="12"/>
        <v>1.2471235645027738E-05</v>
      </c>
      <c r="E148" s="4">
        <f t="shared" si="9"/>
        <v>5.8113859471790386E-05</v>
      </c>
      <c r="F148" s="4">
        <f t="shared" si="10"/>
        <v>9.259414371530224E-09</v>
      </c>
    </row>
    <row r="149" spans="3:6" ht="12.75">
      <c r="C149">
        <f>C148+$B$4</f>
        <v>13.999999999999964</v>
      </c>
      <c r="D149" s="4">
        <f t="shared" si="12"/>
        <v>7.991870553453374E-06</v>
      </c>
      <c r="E149" s="4">
        <f t="shared" si="9"/>
        <v>4.4610075254963876E-05</v>
      </c>
      <c r="F149" s="4">
        <f t="shared" si="10"/>
        <v>4.554867126605084E-09</v>
      </c>
    </row>
    <row r="150" spans="3:6" ht="12.75">
      <c r="C150">
        <f>C149+$B$4</f>
        <v>14.199999999999964</v>
      </c>
      <c r="D150" s="4">
        <f t="shared" si="12"/>
        <v>5.070426032743793E-06</v>
      </c>
      <c r="E150" s="4">
        <f t="shared" si="9"/>
        <v>3.4092275960263204E-05</v>
      </c>
      <c r="F150" s="4">
        <f t="shared" si="10"/>
        <v>2.208486568948927E-09</v>
      </c>
    </row>
    <row r="151" spans="4:6" ht="12.75">
      <c r="D151" s="4"/>
      <c r="E151" s="4"/>
      <c r="F151" s="4"/>
    </row>
    <row r="152" spans="4:6" ht="12.75">
      <c r="D152" s="4"/>
      <c r="E152" s="4"/>
      <c r="F152" s="4"/>
    </row>
    <row r="153" spans="4:6" ht="12.75">
      <c r="D153" s="4"/>
      <c r="E153" s="4"/>
      <c r="F153" s="4"/>
    </row>
    <row r="154" spans="4:6" ht="12.75">
      <c r="D154" s="4"/>
      <c r="E154" s="4"/>
      <c r="F154" s="4"/>
    </row>
    <row r="155" spans="4:6" ht="12.75">
      <c r="D155" s="4"/>
      <c r="E155" s="4"/>
      <c r="F155" s="4"/>
    </row>
    <row r="156" spans="4:6" ht="12.75">
      <c r="D156" s="4"/>
      <c r="E156" s="4"/>
      <c r="F156" s="4"/>
    </row>
    <row r="157" spans="4:6" ht="12.75">
      <c r="D157" s="4"/>
      <c r="E157" s="4"/>
      <c r="F157" s="4"/>
    </row>
    <row r="158" spans="4:6" ht="12.75">
      <c r="D158" s="4"/>
      <c r="E158" s="4"/>
      <c r="F158" s="4"/>
    </row>
    <row r="159" spans="4:6" ht="12.75">
      <c r="D159" s="4"/>
      <c r="E159" s="4"/>
      <c r="F159" s="4"/>
    </row>
    <row r="160" spans="4:6" ht="12.75">
      <c r="D160" s="4"/>
      <c r="E160" s="4"/>
      <c r="F160" s="4"/>
    </row>
    <row r="161" spans="4:6" ht="12.75">
      <c r="D161" s="4"/>
      <c r="E161" s="4"/>
      <c r="F161" s="4"/>
    </row>
    <row r="162" spans="4:6" ht="12.75">
      <c r="D162" s="4"/>
      <c r="E162" s="4"/>
      <c r="F162" s="4"/>
    </row>
    <row r="163" spans="4:6" ht="12.75">
      <c r="D163" s="4"/>
      <c r="E163" s="4"/>
      <c r="F163" s="4"/>
    </row>
    <row r="164" spans="4:6" ht="12.75">
      <c r="D164" s="4"/>
      <c r="E164" s="4"/>
      <c r="F164" s="4"/>
    </row>
    <row r="165" spans="4:6" ht="12.75">
      <c r="D165" s="4"/>
      <c r="E165" s="4"/>
      <c r="F165" s="4"/>
    </row>
    <row r="166" spans="4:6" ht="12.75">
      <c r="D166" s="4"/>
      <c r="E166" s="4"/>
      <c r="F166" s="4"/>
    </row>
    <row r="167" spans="4:6" ht="12.75">
      <c r="D167" s="4"/>
      <c r="E167" s="4"/>
      <c r="F167" s="4"/>
    </row>
    <row r="168" spans="4:6" ht="12.75">
      <c r="D168" s="4"/>
      <c r="E168" s="4"/>
      <c r="F168" s="4"/>
    </row>
    <row r="169" spans="4:6" ht="12.75">
      <c r="D169" s="4"/>
      <c r="E169" s="4"/>
      <c r="F169" s="4"/>
    </row>
    <row r="170" spans="4:6" ht="12.75">
      <c r="D170" s="4"/>
      <c r="E170" s="4"/>
      <c r="F170" s="4"/>
    </row>
    <row r="171" spans="4:6" ht="12.75">
      <c r="D171" s="4"/>
      <c r="E171" s="4"/>
      <c r="F171" s="4"/>
    </row>
    <row r="172" spans="4:6" ht="12.75">
      <c r="D172" s="4"/>
      <c r="E172" s="4"/>
      <c r="F172" s="4"/>
    </row>
    <row r="173" spans="4:6" ht="12.75">
      <c r="D173" s="4"/>
      <c r="E173" s="4"/>
      <c r="F173" s="4"/>
    </row>
    <row r="174" spans="4:6" ht="12.75">
      <c r="D174" s="4"/>
      <c r="E174" s="4"/>
      <c r="F174" s="4"/>
    </row>
    <row r="175" spans="4:6" ht="12.75">
      <c r="D175" s="4"/>
      <c r="E175" s="4"/>
      <c r="F175" s="4"/>
    </row>
    <row r="176" spans="4:6" ht="12.75">
      <c r="D176" s="4"/>
      <c r="E176" s="4"/>
      <c r="F176" s="4"/>
    </row>
    <row r="177" spans="4:6" ht="12.75">
      <c r="D177" s="4"/>
      <c r="E177" s="4"/>
      <c r="F177" s="4"/>
    </row>
    <row r="178" spans="4:6" ht="12.75">
      <c r="D178" s="4"/>
      <c r="E178" s="4"/>
      <c r="F178" s="4"/>
    </row>
    <row r="179" spans="4:6" ht="12.75">
      <c r="D179" s="4"/>
      <c r="E179" s="4"/>
      <c r="F179" s="4"/>
    </row>
    <row r="180" spans="4:6" ht="12.75">
      <c r="D180" s="4"/>
      <c r="E180" s="4"/>
      <c r="F180" s="4"/>
    </row>
    <row r="181" spans="4:6" ht="12.75">
      <c r="D181" s="4"/>
      <c r="E181" s="4"/>
      <c r="F181" s="4"/>
    </row>
    <row r="182" spans="4:6" ht="12.75">
      <c r="D182" s="4"/>
      <c r="E182" s="4"/>
      <c r="F182" s="4"/>
    </row>
    <row r="183" spans="4:6" ht="12.75">
      <c r="D183" s="4"/>
      <c r="E183" s="4"/>
      <c r="F183" s="4"/>
    </row>
    <row r="184" spans="4:6" ht="12.75">
      <c r="D184" s="4"/>
      <c r="E184" s="4"/>
      <c r="F184" s="4"/>
    </row>
    <row r="185" spans="4:6" ht="12.75">
      <c r="D185" s="4"/>
      <c r="E185" s="4"/>
      <c r="F185" s="4"/>
    </row>
    <row r="186" spans="4:6" ht="12.75">
      <c r="D186" s="4"/>
      <c r="E186" s="4"/>
      <c r="F186" s="4"/>
    </row>
    <row r="187" spans="4:6" ht="12.75">
      <c r="D187" s="4"/>
      <c r="E187" s="4"/>
      <c r="F187" s="4"/>
    </row>
    <row r="188" spans="4:6" ht="12.75">
      <c r="D188" s="4"/>
      <c r="E188" s="4"/>
      <c r="F188" s="4"/>
    </row>
    <row r="189" spans="4:6" ht="12.75">
      <c r="D189" s="4"/>
      <c r="E189" s="4"/>
      <c r="F189" s="4"/>
    </row>
    <row r="190" spans="4:6" ht="12.75">
      <c r="D190" s="4"/>
      <c r="E190" s="4"/>
      <c r="F190" s="4"/>
    </row>
    <row r="191" spans="4:6" ht="12.75">
      <c r="D191" s="4"/>
      <c r="E191" s="4"/>
      <c r="F191" s="4"/>
    </row>
    <row r="192" spans="4:6" ht="12.75">
      <c r="D192" s="4"/>
      <c r="E192" s="4"/>
      <c r="F192" s="4"/>
    </row>
    <row r="193" spans="4:6" ht="12.75">
      <c r="D193" s="4"/>
      <c r="E193" s="4"/>
      <c r="F193" s="4"/>
    </row>
    <row r="194" spans="4:6" ht="12.75">
      <c r="D194" s="4"/>
      <c r="E194" s="4"/>
      <c r="F194" s="4"/>
    </row>
    <row r="195" spans="4:6" ht="12.75">
      <c r="D195" s="4"/>
      <c r="E195" s="4"/>
      <c r="F195" s="4"/>
    </row>
    <row r="196" spans="4:6" ht="12.75">
      <c r="D196" s="4"/>
      <c r="E196" s="4"/>
      <c r="F196" s="4"/>
    </row>
    <row r="197" spans="4:6" ht="12.75">
      <c r="D197" s="4"/>
      <c r="E197" s="4"/>
      <c r="F197" s="4"/>
    </row>
    <row r="198" spans="4:6" ht="12.75">
      <c r="D198" s="4"/>
      <c r="E198" s="4"/>
      <c r="F198" s="4"/>
    </row>
    <row r="199" spans="4:6" ht="12.75">
      <c r="D199" s="4"/>
      <c r="E199" s="4"/>
      <c r="F199" s="4"/>
    </row>
    <row r="200" spans="4:6" ht="12.75">
      <c r="D200" s="4"/>
      <c r="E200" s="4"/>
      <c r="F200" s="4"/>
    </row>
    <row r="201" spans="4:6" ht="12.75">
      <c r="D201" s="4"/>
      <c r="E201" s="4"/>
      <c r="F201" s="4"/>
    </row>
    <row r="202" spans="4:6" ht="12.75">
      <c r="D202" s="4"/>
      <c r="E202" s="4"/>
      <c r="F202" s="4"/>
    </row>
    <row r="203" spans="4:6" ht="12.75">
      <c r="D203" s="4"/>
      <c r="E203" s="4"/>
      <c r="F203" s="4"/>
    </row>
    <row r="204" spans="4:6" ht="12.75">
      <c r="D204" s="4"/>
      <c r="E204" s="4"/>
      <c r="F204" s="4"/>
    </row>
    <row r="205" spans="4:6" ht="12.75">
      <c r="D205" s="4"/>
      <c r="E205" s="4"/>
      <c r="F205" s="4"/>
    </row>
    <row r="206" spans="4:6" ht="12.75">
      <c r="D206" s="4"/>
      <c r="E206" s="4"/>
      <c r="F206" s="4"/>
    </row>
    <row r="207" spans="4:6" ht="12.75">
      <c r="D207" s="4"/>
      <c r="E207" s="4"/>
      <c r="F207" s="4"/>
    </row>
    <row r="208" spans="4:6" ht="12.75">
      <c r="D208" s="4"/>
      <c r="E208" s="4"/>
      <c r="F208" s="4"/>
    </row>
    <row r="209" spans="4:6" ht="12.75">
      <c r="D209" s="4"/>
      <c r="E209" s="4"/>
      <c r="F209" s="4"/>
    </row>
    <row r="210" spans="4:6" ht="12.75">
      <c r="D210" s="4"/>
      <c r="E210" s="4"/>
      <c r="F210" s="4"/>
    </row>
    <row r="211" spans="4:6" ht="12.75">
      <c r="D211" s="4"/>
      <c r="E211" s="4"/>
      <c r="F211" s="4"/>
    </row>
    <row r="212" spans="4:6" ht="12.75">
      <c r="D212" s="4"/>
      <c r="E212" s="4"/>
      <c r="F212" s="4"/>
    </row>
    <row r="213" spans="4:6" ht="12.75">
      <c r="D213" s="4"/>
      <c r="E213" s="4"/>
      <c r="F213" s="4"/>
    </row>
    <row r="214" spans="4:6" ht="12.75">
      <c r="D214" s="4"/>
      <c r="E214" s="4"/>
      <c r="F214" s="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cfanto</dc:creator>
  <cp:keywords/>
  <dc:description/>
  <cp:lastModifiedBy>CarloF</cp:lastModifiedBy>
  <dcterms:created xsi:type="dcterms:W3CDTF">2009-10-15T03:35:08Z</dcterms:created>
  <dcterms:modified xsi:type="dcterms:W3CDTF">2018-03-14T09:43:07Z</dcterms:modified>
  <cp:category/>
  <cp:version/>
  <cp:contentType/>
  <cp:contentStatus/>
</cp:coreProperties>
</file>