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ia/Desktop/"/>
    </mc:Choice>
  </mc:AlternateContent>
  <xr:revisionPtr revIDLastSave="0" documentId="13_ncr:1_{8F8CB5E4-7747-5E4C-8C0F-0492E9A7DBAD}" xr6:coauthVersionLast="47" xr6:coauthVersionMax="47" xr10:uidLastSave="{00000000-0000-0000-0000-000000000000}"/>
  <bookViews>
    <workbookView xWindow="8140" yWindow="1480" windowWidth="21580" windowHeight="15320" activeTab="1" xr2:uid="{862CC220-9B9C-DC49-91BB-2374714447B7}"/>
  </bookViews>
  <sheets>
    <sheet name="PRIMO TURNO" sheetId="2" r:id="rId1"/>
    <sheet name="SECONDO TURNO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  <c r="D94" i="1"/>
  <c r="D96" i="1"/>
  <c r="D93" i="1"/>
  <c r="D86" i="1"/>
  <c r="D87" i="1"/>
  <c r="D85" i="1"/>
</calcChain>
</file>

<file path=xl/sharedStrings.xml><?xml version="1.0" encoding="utf-8"?>
<sst xmlns="http://schemas.openxmlformats.org/spreadsheetml/2006/main" count="281" uniqueCount="137">
  <si>
    <t xml:space="preserve"> Net Debt/Equity </t>
  </si>
  <si>
    <t xml:space="preserve"> Net Debt/Ebitda </t>
  </si>
  <si>
    <t xml:space="preserve"> Fatturato Break Even Point (Eur)</t>
  </si>
  <si>
    <t xml:space="preserve"> Margine di Contribuzione %</t>
  </si>
  <si>
    <t xml:space="preserve"> Margine di Contribuzione (Eur)</t>
  </si>
  <si>
    <t xml:space="preserve"> Leva Operativa (MCT/EBIT)</t>
  </si>
  <si>
    <t xml:space="preserve"> Turnover (Fatturato/CIN) </t>
  </si>
  <si>
    <t xml:space="preserve"> ROI (Ebit/CIN)</t>
  </si>
  <si>
    <t xml:space="preserve"> ROE (Risultato netto/PN) </t>
  </si>
  <si>
    <t xml:space="preserve"> ROD (OF/PFN BANCARIA) </t>
  </si>
  <si>
    <t xml:space="preserve"> ROS (Ebit/Fatturato) </t>
  </si>
  <si>
    <t xml:space="preserve"> Indici di analisi economica</t>
  </si>
  <si>
    <t xml:space="preserve"> Sostenibilità del debito (OF/Ebitda)</t>
  </si>
  <si>
    <t xml:space="preserve"> Costo del lavoro dip./Ricavi totali </t>
  </si>
  <si>
    <t xml:space="preserve"> Ammortamenti/Ricavi totali </t>
  </si>
  <si>
    <t xml:space="preserve"> Indici economici </t>
  </si>
  <si>
    <t xml:space="preserve"> Current ratio (Att. corrente/Pass. Corrente)</t>
  </si>
  <si>
    <t xml:space="preserve"> Indice di struttura</t>
  </si>
  <si>
    <t xml:space="preserve"> Margine di struttura secondario</t>
  </si>
  <si>
    <t xml:space="preserve"> Magine di struttura primario</t>
  </si>
  <si>
    <t xml:space="preserve"> Giorni debiti v/fornitori </t>
  </si>
  <si>
    <t xml:space="preserve"> Giorni crediti v/clienti </t>
  </si>
  <si>
    <t xml:space="preserve"> Giorni rimanenze </t>
  </si>
  <si>
    <t xml:space="preserve"> PN/Fonti Finanziarie </t>
  </si>
  <si>
    <t xml:space="preserve"> PFN/Fonti Finanziarie </t>
  </si>
  <si>
    <t xml:space="preserve"> Attivo Fisso/CIN </t>
  </si>
  <si>
    <t xml:space="preserve"> CCN/Ricavi totali </t>
  </si>
  <si>
    <t xml:space="preserve"> CCN/Capitale Investito Netto </t>
  </si>
  <si>
    <t xml:space="preserve"> Indici finanziari </t>
  </si>
  <si>
    <t>Ratios</t>
  </si>
  <si>
    <t>0.K.</t>
  </si>
  <si>
    <t>Check</t>
  </si>
  <si>
    <t xml:space="preserve"> PFN (cassa) </t>
  </si>
  <si>
    <t>+/- flusso di cassa</t>
  </si>
  <si>
    <t>PFN (cassa)</t>
  </si>
  <si>
    <t xml:space="preserve"> Totale flusso di cassa </t>
  </si>
  <si>
    <t>Ripagamento ML</t>
  </si>
  <si>
    <t xml:space="preserve"> Flusso di cassa a serv. ML </t>
  </si>
  <si>
    <t>+/- tasse</t>
  </si>
  <si>
    <t>+/- variazione patrimonio netto</t>
  </si>
  <si>
    <t>+/- partite finanziarie</t>
  </si>
  <si>
    <t>+/- partite straordinarie</t>
  </si>
  <si>
    <t>Flusso di cassa operativo</t>
  </si>
  <si>
    <t xml:space="preserve"> +/- investimenti/disinvestimenti netti </t>
  </si>
  <si>
    <t>Flusso di cassa corrente</t>
  </si>
  <si>
    <t xml:space="preserve"> +/- var. fondi </t>
  </si>
  <si>
    <t>Ebitda</t>
  </si>
  <si>
    <t xml:space="preserve">+ ammortamenti </t>
  </si>
  <si>
    <t>Ebit</t>
  </si>
  <si>
    <t xml:space="preserve"> (€/000) </t>
  </si>
  <si>
    <t>Flusso di cassa del conto economico</t>
  </si>
  <si>
    <t>Cash Flow</t>
  </si>
  <si>
    <t>O.K.</t>
  </si>
  <si>
    <t xml:space="preserve"> Check </t>
  </si>
  <si>
    <t xml:space="preserve"> FONTI FINANZIARIE </t>
  </si>
  <si>
    <t xml:space="preserve"> Posizione Finanziaria Netta </t>
  </si>
  <si>
    <t xml:space="preserve"> Debiti verso soci per finanziamenti</t>
  </si>
  <si>
    <t xml:space="preserve"> Debiti vs banche oltre l'esercizio</t>
  </si>
  <si>
    <t xml:space="preserve"> Debiti vs banche entro l'esercizio</t>
  </si>
  <si>
    <t xml:space="preserve"> Cassa  </t>
  </si>
  <si>
    <t xml:space="preserve"> Patrimonio Netto </t>
  </si>
  <si>
    <t xml:space="preserve"> Risultato netto </t>
  </si>
  <si>
    <t xml:space="preserve"> Riserve </t>
  </si>
  <si>
    <t xml:space="preserve"> Capitale sociale</t>
  </si>
  <si>
    <t xml:space="preserve"> CAPITALE INVESTITO NETTO </t>
  </si>
  <si>
    <t xml:space="preserve"> Totale fondi </t>
  </si>
  <si>
    <t xml:space="preserve"> Fondo TFR</t>
  </si>
  <si>
    <t xml:space="preserve"> Fondo rischi e oneri </t>
  </si>
  <si>
    <t>Altri debiti diversi</t>
  </si>
  <si>
    <t xml:space="preserve"> Altri debiti  </t>
  </si>
  <si>
    <t>Altri crediti diversi</t>
  </si>
  <si>
    <t>Crediti tributari</t>
  </si>
  <si>
    <t xml:space="preserve"> Altri crediti </t>
  </si>
  <si>
    <t xml:space="preserve"> Capitale Circolante Operativo </t>
  </si>
  <si>
    <t xml:space="preserve"> Debiti commerciali</t>
  </si>
  <si>
    <t xml:space="preserve"> Crediti commerciali</t>
  </si>
  <si>
    <t xml:space="preserve"> Rimanenze e anticipi</t>
  </si>
  <si>
    <t xml:space="preserve"> Totale immobilizzazioni </t>
  </si>
  <si>
    <t xml:space="preserve"> Immobilizzazioni immateriali </t>
  </si>
  <si>
    <t xml:space="preserve">  Stato Patrimoniale </t>
  </si>
  <si>
    <t xml:space="preserve">Check </t>
  </si>
  <si>
    <t xml:space="preserve"> Risultato d'esercizio </t>
  </si>
  <si>
    <t xml:space="preserve"> Imposte </t>
  </si>
  <si>
    <t xml:space="preserve"> Ebt </t>
  </si>
  <si>
    <t xml:space="preserve"> Credito d'imposta</t>
  </si>
  <si>
    <t xml:space="preserve"> Proventi e Oneri Straordinari</t>
  </si>
  <si>
    <t xml:space="preserve"> Proventi ed oneri finanziari </t>
  </si>
  <si>
    <t xml:space="preserve"> Ebit margin % </t>
  </si>
  <si>
    <t xml:space="preserve"> Ebit </t>
  </si>
  <si>
    <t xml:space="preserve"> Ammortamenti e svalutazioni </t>
  </si>
  <si>
    <t xml:space="preserve"> Ebitda margin % </t>
  </si>
  <si>
    <t xml:space="preserve"> Ebitda </t>
  </si>
  <si>
    <t xml:space="preserve"> Incidenza totale del personale  % </t>
  </si>
  <si>
    <t xml:space="preserve"> Totale costo del personale</t>
  </si>
  <si>
    <t xml:space="preserve"> Costo del personale dipendente </t>
  </si>
  <si>
    <t xml:space="preserve"> Compensi amministratori e organi sociali</t>
  </si>
  <si>
    <t xml:space="preserve"> Valore aggiunto % </t>
  </si>
  <si>
    <t xml:space="preserve"> Valore aggiunto </t>
  </si>
  <si>
    <t>Assicurazioni</t>
  </si>
  <si>
    <t>Utenze</t>
  </si>
  <si>
    <t xml:space="preserve"> Costo per godimento b. di terzi </t>
  </si>
  <si>
    <t>Manutenzioni</t>
  </si>
  <si>
    <t xml:space="preserve"> Margine di contribuzione % </t>
  </si>
  <si>
    <t xml:space="preserve"> Margine di contribuzione</t>
  </si>
  <si>
    <t xml:space="preserve"> Incidenza % sui ricavi di vendita</t>
  </si>
  <si>
    <t xml:space="preserve"> Costo servizi variabili </t>
  </si>
  <si>
    <t>Lavorazioni di terzi</t>
  </si>
  <si>
    <t xml:space="preserve"> Materie prime </t>
  </si>
  <si>
    <t xml:space="preserve"> Ricavi totali </t>
  </si>
  <si>
    <t xml:space="preserve"> Altri ricavi </t>
  </si>
  <si>
    <t xml:space="preserve"> Incremento immobilizzazioni</t>
  </si>
  <si>
    <t xml:space="preserve">    Ricavi lavorazioni c/terzi</t>
  </si>
  <si>
    <t xml:space="preserve">    Ricavi di vendita e servizi</t>
  </si>
  <si>
    <t xml:space="preserve"> Ricavi di vendita </t>
  </si>
  <si>
    <t>Bep</t>
  </si>
  <si>
    <t>€/1000</t>
  </si>
  <si>
    <t>BEP CORRETTI</t>
  </si>
  <si>
    <t>SOLUZIONE</t>
  </si>
  <si>
    <t xml:space="preserve">  Conto Economico </t>
  </si>
  <si>
    <t>RISPOSTA SINTETICA POSSIBILE</t>
  </si>
  <si>
    <t xml:space="preserve">La leva operativa definisce il rischio aziendale, una leva elevata indica una elevata incidenza dei costi fissi. Indica per ogni euro di ricvo aggiuntivo/o in riduzione quanto in percentuale si rifletta sul reddito caratteristico aziendale (ebit). In questo caso è abbastanza elevata. Soluzione idealie per ridurla è la riduzione dei costi fissi, aumentando i costi variabili, utile anche la riduzione degli ammortamenti. </t>
  </si>
  <si>
    <t>5 PUNTI</t>
  </si>
  <si>
    <t>4) COMMENTARE LA LEVA OPERATIVA E SUGGERIRE SOLUZIONI PER ABBASSARE IL RISCHIO AZIENDALE</t>
  </si>
  <si>
    <t>3) CALCOLARE IL PUNTO DI BEP E LA LEVA OPERATIVA</t>
  </si>
  <si>
    <t>10 PUNTI</t>
  </si>
  <si>
    <t>2) CALCOLARE IL FLUSSO DI CASSA DELLA GESTIONE OPERATIVA</t>
  </si>
  <si>
    <t>15 PUNTI</t>
  </si>
  <si>
    <t>1) CALCOLARE: MARGINE DI CONTRIBUZIONE, VALORE AGGIUNTO, EBITDA ED EBIT</t>
  </si>
  <si>
    <t>DI SEGUITO LA CORREZIONE DELL'ESERCIZIO DI BILANCIO DEGLI TUDENTI DEL PRIMO TURNO. IN ARANCIONE LE RISPOSTE CORRETTE ALLE DOMANDE. SI SONO VALUTATI ANCHE I PROCEDIMENTI EED EVENTUALI RAGIONAMENTI CORRETTI</t>
  </si>
  <si>
    <t>1) CALCOLARE: VALORE AGGIUNTO, EBIT, FLUSSO DI CASSA DI CONTO ECONOMICO</t>
  </si>
  <si>
    <t>2) CALCOLARE LA VARIAZIONE DI CCO</t>
  </si>
  <si>
    <t>3) CALCOLARE IL PUNTO DI BEP PER AVERE UN UTILE DI 800.000 E LA LEVA OPERATIVA</t>
  </si>
  <si>
    <t xml:space="preserve">La leva operativa definisce il rischio aziendale, una leva elevata indica una elevata incidenza dei costi fissi. Indica per ogni euro di ricavo aggiuntivo/o in riduzione quanto in percentuale si rifletta sul reddito caratteristico aziendale (ebit). In questo caso è bassa. In generale tuttavia, soluzione idealie per ridurla è la riduzione dei costi fissi, aumentando i costi variabili, utile anche la riduzione degli ammortamenti. </t>
  </si>
  <si>
    <t>DI SEGUITO LA CORREZIONE DELL'ESERCIZIO DI BILANCIO DEGLI TUDENTI DEL SECONDO TURNO. IN ARANCIONE LE RISPOSTE CORRETTE ALLE DOMANDE. SI SONO VALUTATI ANCHE I PROCEDIMENTI EED EVENTUALI RAGIONAMENTI CORRETTI</t>
  </si>
  <si>
    <t xml:space="preserve"> +/- var. capitale circolante netto operativo</t>
  </si>
  <si>
    <t xml:space="preserve"> Capitale Circolante Netto Operativo</t>
  </si>
  <si>
    <t>utile 800K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</si>
</sst>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&quot;x&quot;;@_)"/>
    <numFmt numFmtId="165" formatCode="_-* #,##0_-;\-* #,##0_-;_-* &quot;-&quot;??_-;_-@_-"/>
    <numFmt numFmtId="166" formatCode="0.0%"/>
    <numFmt numFmtId="167" formatCode="0.0%;\(0.0\)%;\-_)"/>
    <numFmt numFmtId="168" formatCode="#,##0;\(#,##0\)"/>
    <numFmt numFmtId="169" formatCode="#,##0;\(#,##0\);\-_)"/>
    <numFmt numFmtId="170" formatCode="_(* #,##0_);_(* \(#,##0\);_(* &quot;-&quot;??_);_(@_)"/>
    <numFmt numFmtId="171" formatCode="_-* #,##0.0000_-;\-* #,##0.0000_-;_-* &quot;-&quot;??_-;_-@_-"/>
    <numFmt numFmtId="172" formatCode="_(* #,##0_);_(* \(#,##0\);_(* &quot;-&quot;?_);@_)"/>
    <numFmt numFmtId="173" formatCode="_-* #,##0_-;[Red]\-#,##0_-;_-* &quot;-&quot;??_-;_-@_-"/>
    <numFmt numFmtId="174" formatCode="_-* #,##0.0000000_-;\-* #,##0.0000000_-;_-* &quot;-&quot;??_-;_-@_-"/>
    <numFmt numFmtId="175" formatCode="_-* #,##0.00000000_-;\-* #,##0.00000000_-;_-* &quot;-&quot;??_-;_-@_-"/>
    <numFmt numFmtId="176" formatCode="_-* #,##0_-;\-* #,##0_-;_-* &quot;-&quot;??_-;_-@"/>
  </numFmts>
  <fonts count="2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3366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6"/>
      <color rgb="FFFF0000"/>
      <name val="Calibri"/>
      <family val="2"/>
      <scheme val="minor"/>
    </font>
    <font>
      <sz val="6"/>
      <color rgb="FF003366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12"/>
      <color theme="1"/>
      <name val="Arial"/>
      <family val="2"/>
    </font>
    <font>
      <sz val="6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3366"/>
      <name val="Calibri"/>
      <family val="2"/>
      <scheme val="minor"/>
    </font>
    <font>
      <i/>
      <sz val="8"/>
      <color rgb="FF80808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2"/>
      <color rgb="FF003366"/>
      <name val="Calibri"/>
      <family val="2"/>
      <scheme val="minor"/>
    </font>
    <font>
      <b/>
      <sz val="12"/>
      <color theme="1"/>
      <name val="Calibri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thick">
        <color rgb="FFFFFFFF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thick">
        <color rgb="FFFFFFFF"/>
      </top>
      <bottom/>
      <diagonal/>
    </border>
    <border>
      <left style="thick">
        <color rgb="FFFFFFFF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thick">
        <color theme="0"/>
      </right>
      <top style="thin">
        <color auto="1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auto="1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auto="1"/>
      </top>
      <bottom style="thin">
        <color theme="0" tint="-0.499984740745262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 style="thick">
        <color theme="0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ck">
        <color theme="0"/>
      </left>
      <right style="double">
        <color theme="0" tint="-0.499984740745262"/>
      </right>
      <top/>
      <bottom/>
      <diagonal/>
    </border>
    <border>
      <left/>
      <right style="double">
        <color theme="0" tint="-0.499984740745262"/>
      </right>
      <top/>
      <bottom/>
      <diagonal/>
    </border>
    <border>
      <left style="thick">
        <color rgb="FFFFFFFF"/>
      </left>
      <right/>
      <top style="thin">
        <color auto="1"/>
      </top>
      <bottom style="thin">
        <color auto="1"/>
      </bottom>
      <diagonal/>
    </border>
    <border>
      <left style="thick">
        <color rgb="FFFFFFFF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auto="1"/>
      </bottom>
      <diagonal/>
    </border>
    <border>
      <left style="thick">
        <color rgb="FFFFFFFF"/>
      </left>
      <right/>
      <top/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 style="thick">
        <color rgb="FFFFFFFF"/>
      </top>
      <bottom/>
      <diagonal/>
    </border>
    <border>
      <left style="thin">
        <color theme="0" tint="-0.499984740745262"/>
      </left>
      <right/>
      <top/>
      <bottom style="thin">
        <color auto="1"/>
      </bottom>
      <diagonal/>
    </border>
    <border>
      <left/>
      <right style="thick">
        <color theme="0"/>
      </right>
      <top/>
      <bottom style="thin">
        <color auto="1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ck">
        <color theme="0"/>
      </right>
      <top style="thick">
        <color rgb="FFFFFFFF"/>
      </top>
      <bottom style="thin">
        <color theme="0" tint="-0.499984740745262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20">
    <xf numFmtId="0" fontId="0" fillId="0" borderId="0" xfId="0"/>
    <xf numFmtId="0" fontId="2" fillId="0" borderId="0" xfId="1"/>
    <xf numFmtId="164" fontId="3" fillId="2" borderId="1" xfId="1" applyNumberFormat="1" applyFont="1" applyFill="1" applyBorder="1" applyAlignment="1">
      <alignment horizontal="right" vertical="center"/>
    </xf>
    <xf numFmtId="165" fontId="4" fillId="2" borderId="2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horizontal="right" vertical="center"/>
    </xf>
    <xf numFmtId="165" fontId="4" fillId="2" borderId="4" xfId="1" applyNumberFormat="1" applyFont="1" applyFill="1" applyBorder="1" applyAlignment="1">
      <alignment vertical="center"/>
    </xf>
    <xf numFmtId="165" fontId="5" fillId="2" borderId="5" xfId="1" applyNumberFormat="1" applyFont="1" applyFill="1" applyBorder="1"/>
    <xf numFmtId="165" fontId="3" fillId="2" borderId="6" xfId="1" applyNumberFormat="1" applyFont="1" applyFill="1" applyBorder="1" applyAlignment="1">
      <alignment vertical="center"/>
    </xf>
    <xf numFmtId="165" fontId="3" fillId="3" borderId="3" xfId="2" applyNumberFormat="1" applyFont="1" applyFill="1" applyBorder="1" applyAlignment="1">
      <alignment horizontal="right" vertical="center"/>
    </xf>
    <xf numFmtId="165" fontId="3" fillId="3" borderId="4" xfId="2" applyNumberFormat="1" applyFont="1" applyFill="1" applyBorder="1" applyAlignment="1">
      <alignment vertical="center"/>
    </xf>
    <xf numFmtId="166" fontId="3" fillId="3" borderId="3" xfId="3" applyNumberFormat="1" applyFont="1" applyFill="1" applyBorder="1" applyAlignment="1">
      <alignment horizontal="right" vertical="center"/>
    </xf>
    <xf numFmtId="43" fontId="0" fillId="0" borderId="0" xfId="2" applyFont="1" applyBorder="1" applyAlignment="1"/>
    <xf numFmtId="43" fontId="3" fillId="3" borderId="3" xfId="2" applyFont="1" applyFill="1" applyBorder="1" applyAlignment="1">
      <alignment horizontal="right" vertical="center"/>
    </xf>
    <xf numFmtId="9" fontId="3" fillId="2" borderId="3" xfId="1" applyNumberFormat="1" applyFont="1" applyFill="1" applyBorder="1" applyAlignment="1">
      <alignment horizontal="right" vertical="center"/>
    </xf>
    <xf numFmtId="165" fontId="3" fillId="2" borderId="4" xfId="1" applyNumberFormat="1" applyFont="1" applyFill="1" applyBorder="1" applyAlignment="1">
      <alignment vertical="center"/>
    </xf>
    <xf numFmtId="166" fontId="3" fillId="2" borderId="3" xfId="3" applyNumberFormat="1" applyFont="1" applyFill="1" applyBorder="1" applyAlignment="1">
      <alignment horizontal="right" vertical="center"/>
    </xf>
    <xf numFmtId="166" fontId="3" fillId="2" borderId="3" xfId="1" applyNumberFormat="1" applyFont="1" applyFill="1" applyBorder="1" applyAlignment="1">
      <alignment horizontal="right" vertical="center"/>
    </xf>
    <xf numFmtId="165" fontId="3" fillId="4" borderId="3" xfId="1" applyNumberFormat="1" applyFont="1" applyFill="1" applyBorder="1" applyAlignment="1">
      <alignment horizontal="right" vertical="center"/>
    </xf>
    <xf numFmtId="165" fontId="4" fillId="4" borderId="4" xfId="1" applyNumberFormat="1" applyFont="1" applyFill="1" applyBorder="1" applyAlignment="1">
      <alignment vertical="center"/>
    </xf>
    <xf numFmtId="167" fontId="3" fillId="2" borderId="3" xfId="1" applyNumberFormat="1" applyFont="1" applyFill="1" applyBorder="1" applyAlignment="1">
      <alignment horizontal="right" vertical="center"/>
    </xf>
    <xf numFmtId="2" fontId="3" fillId="2" borderId="7" xfId="3" applyNumberFormat="1" applyFont="1" applyFill="1" applyBorder="1" applyAlignment="1">
      <alignment horizontal="right" vertical="center"/>
    </xf>
    <xf numFmtId="43" fontId="3" fillId="2" borderId="3" xfId="1" applyNumberFormat="1" applyFont="1" applyFill="1" applyBorder="1" applyAlignment="1">
      <alignment horizontal="right" vertical="center"/>
    </xf>
    <xf numFmtId="165" fontId="3" fillId="2" borderId="3" xfId="1" applyNumberFormat="1" applyFont="1" applyFill="1" applyBorder="1" applyAlignment="1">
      <alignment horizontal="right" vertical="center"/>
    </xf>
    <xf numFmtId="9" fontId="3" fillId="2" borderId="8" xfId="1" applyNumberFormat="1" applyFont="1" applyFill="1" applyBorder="1" applyAlignment="1">
      <alignment horizontal="right" vertical="center"/>
    </xf>
    <xf numFmtId="165" fontId="3" fillId="4" borderId="3" xfId="1" applyNumberFormat="1" applyFont="1" applyFill="1" applyBorder="1" applyAlignment="1">
      <alignment vertical="center"/>
    </xf>
    <xf numFmtId="14" fontId="4" fillId="5" borderId="9" xfId="1" applyNumberFormat="1" applyFont="1" applyFill="1" applyBorder="1" applyAlignment="1">
      <alignment horizontal="right" vertical="center"/>
    </xf>
    <xf numFmtId="0" fontId="4" fillId="5" borderId="10" xfId="1" applyFont="1" applyFill="1" applyBorder="1" applyAlignment="1">
      <alignment horizontal="right" vertical="center"/>
    </xf>
    <xf numFmtId="165" fontId="3" fillId="6" borderId="0" xfId="1" applyNumberFormat="1" applyFont="1" applyFill="1"/>
    <xf numFmtId="165" fontId="5" fillId="2" borderId="3" xfId="1" applyNumberFormat="1" applyFont="1" applyFill="1" applyBorder="1" applyAlignment="1">
      <alignment vertical="center"/>
    </xf>
    <xf numFmtId="165" fontId="5" fillId="2" borderId="4" xfId="1" applyNumberFormat="1" applyFont="1" applyFill="1" applyBorder="1" applyAlignment="1">
      <alignment vertical="center"/>
    </xf>
    <xf numFmtId="165" fontId="6" fillId="6" borderId="0" xfId="1" applyNumberFormat="1" applyFont="1" applyFill="1" applyAlignment="1">
      <alignment horizontal="center" vertical="center"/>
    </xf>
    <xf numFmtId="165" fontId="6" fillId="7" borderId="11" xfId="1" applyNumberFormat="1" applyFont="1" applyFill="1" applyBorder="1" applyAlignment="1">
      <alignment vertical="center"/>
    </xf>
    <xf numFmtId="165" fontId="6" fillId="7" borderId="12" xfId="1" applyNumberFormat="1" applyFont="1" applyFill="1" applyBorder="1" applyAlignment="1">
      <alignment vertical="center"/>
    </xf>
    <xf numFmtId="165" fontId="3" fillId="2" borderId="0" xfId="1" applyNumberFormat="1" applyFont="1" applyFill="1"/>
    <xf numFmtId="165" fontId="5" fillId="2" borderId="3" xfId="1" applyNumberFormat="1" applyFont="1" applyFill="1" applyBorder="1"/>
    <xf numFmtId="165" fontId="5" fillId="2" borderId="4" xfId="1" applyNumberFormat="1" applyFont="1" applyFill="1" applyBorder="1"/>
    <xf numFmtId="165" fontId="7" fillId="2" borderId="0" xfId="1" applyNumberFormat="1" applyFont="1" applyFill="1"/>
    <xf numFmtId="165" fontId="7" fillId="2" borderId="3" xfId="1" applyNumberFormat="1" applyFont="1" applyFill="1" applyBorder="1"/>
    <xf numFmtId="165" fontId="8" fillId="2" borderId="4" xfId="1" applyNumberFormat="1" applyFont="1" applyFill="1" applyBorder="1"/>
    <xf numFmtId="165" fontId="7" fillId="2" borderId="0" xfId="1" applyNumberFormat="1" applyFont="1" applyFill="1" applyAlignment="1">
      <alignment horizontal="right" vertical="center"/>
    </xf>
    <xf numFmtId="165" fontId="7" fillId="2" borderId="3" xfId="1" applyNumberFormat="1" applyFont="1" applyFill="1" applyBorder="1" applyAlignment="1">
      <alignment horizontal="right" vertical="center"/>
    </xf>
    <xf numFmtId="165" fontId="7" fillId="2" borderId="4" xfId="1" applyNumberFormat="1" applyFont="1" applyFill="1" applyBorder="1" applyAlignment="1">
      <alignment vertical="center"/>
    </xf>
    <xf numFmtId="168" fontId="4" fillId="4" borderId="13" xfId="1" applyNumberFormat="1" applyFont="1" applyFill="1" applyBorder="1" applyAlignment="1">
      <alignment vertical="center"/>
    </xf>
    <xf numFmtId="168" fontId="4" fillId="4" borderId="14" xfId="1" applyNumberFormat="1" applyFont="1" applyFill="1" applyBorder="1" applyAlignment="1">
      <alignment vertical="center"/>
    </xf>
    <xf numFmtId="165" fontId="4" fillId="4" borderId="15" xfId="1" applyNumberFormat="1" applyFont="1" applyFill="1" applyBorder="1" applyAlignment="1">
      <alignment vertical="center"/>
    </xf>
    <xf numFmtId="169" fontId="3" fillId="2" borderId="16" xfId="1" applyNumberFormat="1" applyFont="1" applyFill="1" applyBorder="1"/>
    <xf numFmtId="169" fontId="3" fillId="2" borderId="3" xfId="1" applyNumberFormat="1" applyFont="1" applyFill="1" applyBorder="1"/>
    <xf numFmtId="37" fontId="3" fillId="2" borderId="4" xfId="1" applyNumberFormat="1" applyFont="1" applyFill="1" applyBorder="1"/>
    <xf numFmtId="169" fontId="4" fillId="2" borderId="16" xfId="1" applyNumberFormat="1" applyFont="1" applyFill="1" applyBorder="1"/>
    <xf numFmtId="169" fontId="4" fillId="2" borderId="3" xfId="1" applyNumberFormat="1" applyFont="1" applyFill="1" applyBorder="1"/>
    <xf numFmtId="37" fontId="4" fillId="2" borderId="4" xfId="1" applyNumberFormat="1" applyFont="1" applyFill="1" applyBorder="1"/>
    <xf numFmtId="168" fontId="4" fillId="4" borderId="17" xfId="1" applyNumberFormat="1" applyFont="1" applyFill="1" applyBorder="1" applyAlignment="1">
      <alignment vertical="center"/>
    </xf>
    <xf numFmtId="168" fontId="4" fillId="4" borderId="9" xfId="1" applyNumberFormat="1" applyFont="1" applyFill="1" applyBorder="1" applyAlignment="1">
      <alignment vertical="center"/>
    </xf>
    <xf numFmtId="165" fontId="4" fillId="4" borderId="10" xfId="1" applyNumberFormat="1" applyFont="1" applyFill="1" applyBorder="1" applyAlignment="1">
      <alignment vertical="center"/>
    </xf>
    <xf numFmtId="169" fontId="9" fillId="8" borderId="0" xfId="1" applyNumberFormat="1" applyFont="1" applyFill="1"/>
    <xf numFmtId="0" fontId="9" fillId="8" borderId="0" xfId="1" applyFont="1" applyFill="1"/>
    <xf numFmtId="169" fontId="4" fillId="9" borderId="16" xfId="1" applyNumberFormat="1" applyFont="1" applyFill="1" applyBorder="1"/>
    <xf numFmtId="169" fontId="4" fillId="9" borderId="3" xfId="1" applyNumberFormat="1" applyFont="1" applyFill="1" applyBorder="1"/>
    <xf numFmtId="37" fontId="4" fillId="9" borderId="4" xfId="1" applyNumberFormat="1" applyFont="1" applyFill="1" applyBorder="1"/>
    <xf numFmtId="170" fontId="3" fillId="2" borderId="4" xfId="1" applyNumberFormat="1" applyFont="1" applyFill="1" applyBorder="1" applyAlignment="1">
      <alignment vertical="center"/>
    </xf>
    <xf numFmtId="37" fontId="4" fillId="2" borderId="18" xfId="1" applyNumberFormat="1" applyFont="1" applyFill="1" applyBorder="1"/>
    <xf numFmtId="14" fontId="4" fillId="5" borderId="19" xfId="1" applyNumberFormat="1" applyFont="1" applyFill="1" applyBorder="1" applyAlignment="1">
      <alignment horizontal="right" vertical="center"/>
    </xf>
    <xf numFmtId="0" fontId="10" fillId="10" borderId="0" xfId="1" applyFont="1" applyFill="1"/>
    <xf numFmtId="165" fontId="6" fillId="7" borderId="20" xfId="1" applyNumberFormat="1" applyFont="1" applyFill="1" applyBorder="1" applyAlignment="1">
      <alignment horizontal="center" vertical="center"/>
    </xf>
    <xf numFmtId="165" fontId="11" fillId="8" borderId="0" xfId="2" applyNumberFormat="1" applyFont="1" applyFill="1" applyAlignment="1"/>
    <xf numFmtId="165" fontId="4" fillId="6" borderId="3" xfId="2" applyNumberFormat="1" applyFont="1" applyFill="1" applyBorder="1" applyAlignment="1">
      <alignment vertical="center"/>
    </xf>
    <xf numFmtId="165" fontId="4" fillId="6" borderId="4" xfId="2" applyNumberFormat="1" applyFont="1" applyFill="1" applyBorder="1" applyAlignment="1">
      <alignment vertical="center"/>
    </xf>
    <xf numFmtId="171" fontId="7" fillId="2" borderId="0" xfId="1" applyNumberFormat="1" applyFont="1" applyFill="1" applyAlignment="1">
      <alignment horizontal="center" vertical="center"/>
    </xf>
    <xf numFmtId="171" fontId="7" fillId="2" borderId="3" xfId="1" applyNumberFormat="1" applyFont="1" applyFill="1" applyBorder="1" applyAlignment="1">
      <alignment horizontal="center" vertical="center"/>
    </xf>
    <xf numFmtId="165" fontId="12" fillId="2" borderId="4" xfId="1" applyNumberFormat="1" applyFont="1" applyFill="1" applyBorder="1" applyAlignment="1">
      <alignment vertical="center"/>
    </xf>
    <xf numFmtId="165" fontId="7" fillId="2" borderId="0" xfId="1" applyNumberFormat="1" applyFont="1" applyFill="1" applyAlignment="1">
      <alignment horizontal="center" vertical="center"/>
    </xf>
    <xf numFmtId="165" fontId="7" fillId="2" borderId="3" xfId="1" applyNumberFormat="1" applyFont="1" applyFill="1" applyBorder="1" applyAlignment="1">
      <alignment horizontal="center" vertical="center"/>
    </xf>
    <xf numFmtId="169" fontId="4" fillId="4" borderId="13" xfId="1" applyNumberFormat="1" applyFont="1" applyFill="1" applyBorder="1" applyAlignment="1">
      <alignment vertical="center"/>
    </xf>
    <xf numFmtId="169" fontId="4" fillId="4" borderId="14" xfId="1" applyNumberFormat="1" applyFont="1" applyFill="1" applyBorder="1" applyAlignment="1">
      <alignment vertical="center"/>
    </xf>
    <xf numFmtId="165" fontId="4" fillId="11" borderId="15" xfId="1" applyNumberFormat="1" applyFont="1" applyFill="1" applyBorder="1" applyAlignment="1">
      <alignment vertical="center"/>
    </xf>
    <xf numFmtId="169" fontId="3" fillId="2" borderId="0" xfId="1" applyNumberFormat="1" applyFont="1" applyFill="1" applyAlignment="1">
      <alignment vertical="center"/>
    </xf>
    <xf numFmtId="169" fontId="3" fillId="2" borderId="3" xfId="1" applyNumberFormat="1" applyFont="1" applyFill="1" applyBorder="1" applyAlignment="1">
      <alignment vertical="center"/>
    </xf>
    <xf numFmtId="169" fontId="4" fillId="4" borderId="0" xfId="1" applyNumberFormat="1" applyFont="1" applyFill="1" applyAlignment="1">
      <alignment vertical="center"/>
    </xf>
    <xf numFmtId="169" fontId="4" fillId="4" borderId="3" xfId="1" applyNumberFormat="1" applyFont="1" applyFill="1" applyBorder="1" applyAlignment="1">
      <alignment vertical="center"/>
    </xf>
    <xf numFmtId="172" fontId="3" fillId="2" borderId="0" xfId="1" applyNumberFormat="1" applyFont="1" applyFill="1" applyAlignment="1">
      <alignment vertical="center"/>
    </xf>
    <xf numFmtId="172" fontId="3" fillId="2" borderId="3" xfId="1" applyNumberFormat="1" applyFont="1" applyFill="1" applyBorder="1" applyAlignment="1">
      <alignment vertical="center"/>
    </xf>
    <xf numFmtId="173" fontId="3" fillId="2" borderId="0" xfId="1" applyNumberFormat="1" applyFont="1" applyFill="1" applyAlignment="1">
      <alignment vertical="center"/>
    </xf>
    <xf numFmtId="173" fontId="3" fillId="2" borderId="3" xfId="1" applyNumberFormat="1" applyFont="1" applyFill="1" applyBorder="1" applyAlignment="1">
      <alignment vertical="center"/>
    </xf>
    <xf numFmtId="172" fontId="3" fillId="6" borderId="0" xfId="1" applyNumberFormat="1" applyFont="1" applyFill="1" applyAlignment="1">
      <alignment vertical="center"/>
    </xf>
    <xf numFmtId="172" fontId="3" fillId="6" borderId="3" xfId="1" applyNumberFormat="1" applyFont="1" applyFill="1" applyBorder="1" applyAlignment="1">
      <alignment vertical="center"/>
    </xf>
    <xf numFmtId="169" fontId="4" fillId="4" borderId="16" xfId="1" applyNumberFormat="1" applyFont="1" applyFill="1" applyBorder="1" applyAlignment="1">
      <alignment horizontal="right" vertical="center"/>
    </xf>
    <xf numFmtId="169" fontId="4" fillId="4" borderId="3" xfId="1" applyNumberFormat="1" applyFont="1" applyFill="1" applyBorder="1" applyAlignment="1">
      <alignment horizontal="right" vertical="center"/>
    </xf>
    <xf numFmtId="169" fontId="3" fillId="2" borderId="0" xfId="1" applyNumberFormat="1" applyFont="1" applyFill="1" applyAlignment="1">
      <alignment horizontal="right" vertical="center"/>
    </xf>
    <xf numFmtId="169" fontId="3" fillId="2" borderId="3" xfId="1" applyNumberFormat="1" applyFont="1" applyFill="1" applyBorder="1" applyAlignment="1">
      <alignment horizontal="right" vertical="center"/>
    </xf>
    <xf numFmtId="165" fontId="3" fillId="6" borderId="4" xfId="1" applyNumberFormat="1" applyFont="1" applyFill="1" applyBorder="1" applyAlignment="1">
      <alignment vertical="center"/>
    </xf>
    <xf numFmtId="165" fontId="3" fillId="6" borderId="0" xfId="1" applyNumberFormat="1" applyFont="1" applyFill="1" applyAlignment="1">
      <alignment horizontal="right" vertical="center"/>
    </xf>
    <xf numFmtId="165" fontId="3" fillId="6" borderId="3" xfId="1" applyNumberFormat="1" applyFont="1" applyFill="1" applyBorder="1" applyAlignment="1">
      <alignment horizontal="right" vertical="center"/>
    </xf>
    <xf numFmtId="165" fontId="3" fillId="6" borderId="16" xfId="1" applyNumberFormat="1" applyFont="1" applyFill="1" applyBorder="1" applyAlignment="1">
      <alignment horizontal="right" vertical="center"/>
    </xf>
    <xf numFmtId="165" fontId="3" fillId="6" borderId="21" xfId="1" applyNumberFormat="1" applyFont="1" applyFill="1" applyBorder="1" applyAlignment="1">
      <alignment horizontal="right" vertical="center"/>
    </xf>
    <xf numFmtId="169" fontId="4" fillId="4" borderId="17" xfId="1" applyNumberFormat="1" applyFont="1" applyFill="1" applyBorder="1" applyAlignment="1">
      <alignment horizontal="right" vertical="center"/>
    </xf>
    <xf numFmtId="169" fontId="4" fillId="4" borderId="9" xfId="1" applyNumberFormat="1" applyFont="1" applyFill="1" applyBorder="1" applyAlignment="1">
      <alignment horizontal="right" vertical="center"/>
    </xf>
    <xf numFmtId="165" fontId="4" fillId="11" borderId="10" xfId="1" applyNumberFormat="1" applyFont="1" applyFill="1" applyBorder="1" applyAlignment="1">
      <alignment vertical="center"/>
    </xf>
    <xf numFmtId="172" fontId="3" fillId="2" borderId="0" xfId="1" applyNumberFormat="1" applyFont="1" applyFill="1" applyAlignment="1">
      <alignment horizontal="right" vertical="center"/>
    </xf>
    <xf numFmtId="172" fontId="3" fillId="2" borderId="3" xfId="1" applyNumberFormat="1" applyFont="1" applyFill="1" applyBorder="1" applyAlignment="1">
      <alignment horizontal="right" vertical="center"/>
    </xf>
    <xf numFmtId="172" fontId="13" fillId="12" borderId="0" xfId="1" applyNumberFormat="1" applyFont="1" applyFill="1" applyAlignment="1">
      <alignment horizontal="right" vertical="center"/>
    </xf>
    <xf numFmtId="172" fontId="13" fillId="12" borderId="3" xfId="1" applyNumberFormat="1" applyFont="1" applyFill="1" applyBorder="1" applyAlignment="1">
      <alignment horizontal="right" vertical="center"/>
    </xf>
    <xf numFmtId="165" fontId="13" fillId="12" borderId="4" xfId="1" applyNumberFormat="1" applyFont="1" applyFill="1" applyBorder="1" applyAlignment="1">
      <alignment horizontal="left" vertical="center" indent="1"/>
    </xf>
    <xf numFmtId="172" fontId="3" fillId="2" borderId="16" xfId="1" applyNumberFormat="1" applyFont="1" applyFill="1" applyBorder="1" applyAlignment="1">
      <alignment horizontal="right" vertical="center"/>
    </xf>
    <xf numFmtId="172" fontId="3" fillId="2" borderId="21" xfId="1" applyNumberFormat="1" applyFont="1" applyFill="1" applyBorder="1" applyAlignment="1">
      <alignment horizontal="right" vertical="center"/>
    </xf>
    <xf numFmtId="165" fontId="13" fillId="12" borderId="0" xfId="1" applyNumberFormat="1" applyFont="1" applyFill="1" applyAlignment="1">
      <alignment horizontal="right" vertical="center"/>
    </xf>
    <xf numFmtId="165" fontId="13" fillId="12" borderId="3" xfId="1" applyNumberFormat="1" applyFont="1" applyFill="1" applyBorder="1" applyAlignment="1">
      <alignment horizontal="right" vertical="center"/>
    </xf>
    <xf numFmtId="165" fontId="4" fillId="4" borderId="4" xfId="1" applyNumberFormat="1" applyFont="1" applyFill="1" applyBorder="1" applyAlignment="1">
      <alignment horizontal="left" vertical="center"/>
    </xf>
    <xf numFmtId="169" fontId="4" fillId="4" borderId="21" xfId="1" applyNumberFormat="1" applyFont="1" applyFill="1" applyBorder="1" applyAlignment="1">
      <alignment horizontal="right" vertical="center"/>
    </xf>
    <xf numFmtId="172" fontId="3" fillId="6" borderId="22" xfId="1" applyNumberFormat="1" applyFont="1" applyFill="1" applyBorder="1" applyAlignment="1">
      <alignment horizontal="right" vertical="center"/>
    </xf>
    <xf numFmtId="172" fontId="3" fillId="6" borderId="23" xfId="1" applyNumberFormat="1" applyFont="1" applyFill="1" applyBorder="1" applyAlignment="1">
      <alignment horizontal="right" vertical="center"/>
    </xf>
    <xf numFmtId="165" fontId="3" fillId="6" borderId="18" xfId="1" applyNumberFormat="1" applyFont="1" applyFill="1" applyBorder="1" applyAlignment="1">
      <alignment vertical="center"/>
    </xf>
    <xf numFmtId="14" fontId="14" fillId="5" borderId="19" xfId="1" applyNumberFormat="1" applyFont="1" applyFill="1" applyBorder="1" applyAlignment="1">
      <alignment horizontal="right" vertical="center"/>
    </xf>
    <xf numFmtId="14" fontId="14" fillId="5" borderId="9" xfId="1" applyNumberFormat="1" applyFont="1" applyFill="1" applyBorder="1" applyAlignment="1">
      <alignment horizontal="right" vertical="center"/>
    </xf>
    <xf numFmtId="174" fontId="15" fillId="2" borderId="0" xfId="1" applyNumberFormat="1" applyFont="1" applyFill="1"/>
    <xf numFmtId="174" fontId="15" fillId="2" borderId="3" xfId="1" applyNumberFormat="1" applyFont="1" applyFill="1" applyBorder="1"/>
    <xf numFmtId="165" fontId="15" fillId="2" borderId="4" xfId="1" applyNumberFormat="1" applyFont="1" applyFill="1" applyBorder="1"/>
    <xf numFmtId="175" fontId="7" fillId="8" borderId="0" xfId="1" applyNumberFormat="1" applyFont="1" applyFill="1" applyAlignment="1">
      <alignment horizontal="right" vertical="center"/>
    </xf>
    <xf numFmtId="175" fontId="7" fillId="8" borderId="3" xfId="1" applyNumberFormat="1" applyFont="1" applyFill="1" applyBorder="1" applyAlignment="1">
      <alignment horizontal="right" vertical="center"/>
    </xf>
    <xf numFmtId="165" fontId="7" fillId="8" borderId="0" xfId="1" applyNumberFormat="1" applyFont="1" applyFill="1" applyAlignment="1">
      <alignment horizontal="right" vertical="center"/>
    </xf>
    <xf numFmtId="165" fontId="7" fillId="8" borderId="3" xfId="1" applyNumberFormat="1" applyFont="1" applyFill="1" applyBorder="1" applyAlignment="1">
      <alignment horizontal="right" vertical="center"/>
    </xf>
    <xf numFmtId="168" fontId="4" fillId="11" borderId="24" xfId="1" applyNumberFormat="1" applyFont="1" applyFill="1" applyBorder="1" applyAlignment="1">
      <alignment vertical="center"/>
    </xf>
    <xf numFmtId="168" fontId="4" fillId="11" borderId="14" xfId="1" applyNumberFormat="1" applyFont="1" applyFill="1" applyBorder="1" applyAlignment="1">
      <alignment vertical="center"/>
    </xf>
    <xf numFmtId="168" fontId="3" fillId="2" borderId="3" xfId="1" applyNumberFormat="1" applyFont="1" applyFill="1" applyBorder="1" applyAlignment="1">
      <alignment vertical="center"/>
    </xf>
    <xf numFmtId="168" fontId="4" fillId="11" borderId="0" xfId="1" applyNumberFormat="1" applyFont="1" applyFill="1" applyAlignment="1">
      <alignment vertical="center"/>
    </xf>
    <xf numFmtId="168" fontId="4" fillId="11" borderId="3" xfId="1" applyNumberFormat="1" applyFont="1" applyFill="1" applyBorder="1" applyAlignment="1">
      <alignment vertical="center"/>
    </xf>
    <xf numFmtId="165" fontId="4" fillId="11" borderId="4" xfId="1" applyNumberFormat="1" applyFont="1" applyFill="1" applyBorder="1" applyAlignment="1">
      <alignment vertical="center"/>
    </xf>
    <xf numFmtId="0" fontId="2" fillId="8" borderId="0" xfId="1" applyFill="1"/>
    <xf numFmtId="168" fontId="3" fillId="2" borderId="0" xfId="1" applyNumberFormat="1" applyFont="1" applyFill="1" applyAlignment="1">
      <alignment vertical="center"/>
    </xf>
    <xf numFmtId="168" fontId="3" fillId="6" borderId="3" xfId="1" applyNumberFormat="1" applyFont="1" applyFill="1" applyBorder="1" applyAlignment="1">
      <alignment vertical="center"/>
    </xf>
    <xf numFmtId="166" fontId="16" fillId="6" borderId="0" xfId="1" applyNumberFormat="1" applyFont="1" applyFill="1" applyAlignment="1">
      <alignment vertical="center"/>
    </xf>
    <xf numFmtId="166" fontId="13" fillId="11" borderId="3" xfId="1" applyNumberFormat="1" applyFont="1" applyFill="1" applyBorder="1" applyAlignment="1">
      <alignment vertical="center"/>
    </xf>
    <xf numFmtId="165" fontId="13" fillId="11" borderId="4" xfId="1" applyNumberFormat="1" applyFont="1" applyFill="1" applyBorder="1" applyAlignment="1">
      <alignment vertical="center"/>
    </xf>
    <xf numFmtId="168" fontId="4" fillId="9" borderId="3" xfId="1" applyNumberFormat="1" applyFont="1" applyFill="1" applyBorder="1" applyAlignment="1">
      <alignment vertical="center"/>
    </xf>
    <xf numFmtId="165" fontId="4" fillId="9" borderId="4" xfId="1" applyNumberFormat="1" applyFont="1" applyFill="1" applyBorder="1" applyAlignment="1">
      <alignment vertical="center"/>
    </xf>
    <xf numFmtId="169" fontId="3" fillId="8" borderId="0" xfId="2" applyNumberFormat="1" applyFont="1" applyFill="1" applyBorder="1" applyAlignment="1">
      <alignment horizontal="right" vertical="center"/>
    </xf>
    <xf numFmtId="166" fontId="13" fillId="11" borderId="0" xfId="1" applyNumberFormat="1" applyFont="1" applyFill="1" applyAlignment="1">
      <alignment vertical="center"/>
    </xf>
    <xf numFmtId="166" fontId="16" fillId="6" borderId="3" xfId="1" applyNumberFormat="1" applyFont="1" applyFill="1" applyBorder="1" applyAlignment="1">
      <alignment vertical="center"/>
    </xf>
    <xf numFmtId="165" fontId="16" fillId="2" borderId="4" xfId="1" applyNumberFormat="1" applyFont="1" applyFill="1" applyBorder="1" applyAlignment="1">
      <alignment horizontal="left" vertical="center" indent="1"/>
    </xf>
    <xf numFmtId="165" fontId="16" fillId="6" borderId="0" xfId="2" applyNumberFormat="1" applyFont="1" applyFill="1" applyBorder="1" applyAlignment="1">
      <alignment vertical="center"/>
    </xf>
    <xf numFmtId="169" fontId="17" fillId="13" borderId="3" xfId="2" applyNumberFormat="1" applyFont="1" applyFill="1" applyBorder="1" applyAlignment="1">
      <alignment horizontal="right" vertical="center"/>
    </xf>
    <xf numFmtId="165" fontId="17" fillId="2" borderId="4" xfId="1" applyNumberFormat="1" applyFont="1" applyFill="1" applyBorder="1" applyAlignment="1">
      <alignment vertical="center"/>
    </xf>
    <xf numFmtId="170" fontId="3" fillId="2" borderId="0" xfId="1" applyNumberFormat="1" applyFont="1" applyFill="1" applyAlignment="1">
      <alignment vertical="center"/>
    </xf>
    <xf numFmtId="169" fontId="3" fillId="8" borderId="3" xfId="2" applyNumberFormat="1" applyFont="1" applyFill="1" applyBorder="1" applyAlignment="1">
      <alignment horizontal="right" vertical="center"/>
    </xf>
    <xf numFmtId="168" fontId="4" fillId="4" borderId="25" xfId="1" applyNumberFormat="1" applyFont="1" applyFill="1" applyBorder="1" applyAlignment="1">
      <alignment vertical="center"/>
    </xf>
    <xf numFmtId="168" fontId="4" fillId="4" borderId="26" xfId="1" applyNumberFormat="1" applyFont="1" applyFill="1" applyBorder="1" applyAlignment="1">
      <alignment vertical="center"/>
    </xf>
    <xf numFmtId="168" fontId="4" fillId="9" borderId="21" xfId="1" applyNumberFormat="1" applyFont="1" applyFill="1" applyBorder="1" applyAlignment="1">
      <alignment vertical="center"/>
    </xf>
    <xf numFmtId="170" fontId="3" fillId="2" borderId="3" xfId="1" applyNumberFormat="1" applyFont="1" applyFill="1" applyBorder="1" applyAlignment="1">
      <alignment vertical="center"/>
    </xf>
    <xf numFmtId="166" fontId="13" fillId="11" borderId="8" xfId="1" applyNumberFormat="1" applyFont="1" applyFill="1" applyBorder="1" applyAlignment="1">
      <alignment vertical="center"/>
    </xf>
    <xf numFmtId="165" fontId="4" fillId="4" borderId="0" xfId="1" applyNumberFormat="1" applyFont="1" applyFill="1" applyAlignment="1">
      <alignment vertical="center"/>
    </xf>
    <xf numFmtId="165" fontId="4" fillId="9" borderId="3" xfId="1" applyNumberFormat="1" applyFont="1" applyFill="1" applyBorder="1" applyAlignment="1">
      <alignment vertical="center"/>
    </xf>
    <xf numFmtId="9" fontId="16" fillId="6" borderId="8" xfId="3" applyFont="1" applyFill="1" applyBorder="1" applyAlignment="1">
      <alignment vertical="center"/>
    </xf>
    <xf numFmtId="165" fontId="4" fillId="11" borderId="0" xfId="1" applyNumberFormat="1" applyFont="1" applyFill="1" applyAlignment="1">
      <alignment vertical="center"/>
    </xf>
    <xf numFmtId="165" fontId="4" fillId="11" borderId="3" xfId="1" applyNumberFormat="1" applyFont="1" applyFill="1" applyBorder="1" applyAlignment="1">
      <alignment vertical="center"/>
    </xf>
    <xf numFmtId="165" fontId="3" fillId="6" borderId="3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13" fillId="2" borderId="4" xfId="1" applyNumberFormat="1" applyFont="1" applyFill="1" applyBorder="1" applyAlignment="1">
      <alignment vertical="center"/>
    </xf>
    <xf numFmtId="173" fontId="3" fillId="6" borderId="3" xfId="1" applyNumberFormat="1" applyFont="1" applyFill="1" applyBorder="1" applyAlignment="1">
      <alignment vertical="center"/>
    </xf>
    <xf numFmtId="169" fontId="4" fillId="14" borderId="0" xfId="2" applyNumberFormat="1" applyFont="1" applyFill="1" applyBorder="1" applyAlignment="1">
      <alignment horizontal="right" vertical="center"/>
    </xf>
    <xf numFmtId="173" fontId="4" fillId="2" borderId="3" xfId="1" applyNumberFormat="1" applyFont="1" applyFill="1" applyBorder="1" applyAlignment="1">
      <alignment vertical="center"/>
    </xf>
    <xf numFmtId="14" fontId="4" fillId="5" borderId="27" xfId="1" applyNumberFormat="1" applyFont="1" applyFill="1" applyBorder="1" applyAlignment="1">
      <alignment horizontal="right" vertical="center"/>
    </xf>
    <xf numFmtId="14" fontId="4" fillId="5" borderId="28" xfId="1" applyNumberFormat="1" applyFont="1" applyFill="1" applyBorder="1" applyAlignment="1">
      <alignment horizontal="right" vertical="center"/>
    </xf>
    <xf numFmtId="0" fontId="4" fillId="5" borderId="10" xfId="1" applyFont="1" applyFill="1" applyBorder="1" applyAlignment="1">
      <alignment horizontal="left" vertical="center"/>
    </xf>
    <xf numFmtId="0" fontId="11" fillId="14" borderId="29" xfId="1" applyFont="1" applyFill="1" applyBorder="1" applyAlignment="1">
      <alignment horizontal="center"/>
    </xf>
    <xf numFmtId="165" fontId="18" fillId="9" borderId="5" xfId="1" applyNumberFormat="1" applyFont="1" applyFill="1" applyBorder="1" applyAlignment="1">
      <alignment horizontal="center"/>
    </xf>
    <xf numFmtId="165" fontId="18" fillId="9" borderId="6" xfId="1" applyNumberFormat="1" applyFont="1" applyFill="1" applyBorder="1" applyAlignment="1">
      <alignment horizontal="center"/>
    </xf>
    <xf numFmtId="165" fontId="6" fillId="7" borderId="30" xfId="1" applyNumberFormat="1" applyFont="1" applyFill="1" applyBorder="1" applyAlignment="1">
      <alignment horizontal="center" vertical="center"/>
    </xf>
    <xf numFmtId="165" fontId="6" fillId="7" borderId="31" xfId="1" applyNumberFormat="1" applyFont="1" applyFill="1" applyBorder="1" applyAlignment="1">
      <alignment horizontal="center" vertical="center"/>
    </xf>
    <xf numFmtId="165" fontId="6" fillId="7" borderId="32" xfId="1" applyNumberFormat="1" applyFont="1" applyFill="1" applyBorder="1" applyAlignment="1">
      <alignment vertical="center"/>
    </xf>
    <xf numFmtId="0" fontId="11" fillId="14" borderId="0" xfId="1" applyFont="1" applyFill="1" applyAlignment="1">
      <alignment horizontal="center" vertical="center" wrapText="1"/>
    </xf>
    <xf numFmtId="0" fontId="19" fillId="15" borderId="33" xfId="1" applyFont="1" applyFill="1" applyBorder="1" applyAlignment="1">
      <alignment vertical="center"/>
    </xf>
    <xf numFmtId="0" fontId="19" fillId="15" borderId="33" xfId="1" applyFont="1" applyFill="1" applyBorder="1" applyAlignment="1">
      <alignment horizontal="center" vertical="center"/>
    </xf>
    <xf numFmtId="0" fontId="19" fillId="15" borderId="34" xfId="1" applyFont="1" applyFill="1" applyBorder="1" applyAlignment="1">
      <alignment horizontal="center" vertical="center"/>
    </xf>
    <xf numFmtId="0" fontId="19" fillId="15" borderId="35" xfId="1" applyFont="1" applyFill="1" applyBorder="1" applyAlignment="1">
      <alignment horizontal="center" vertical="center"/>
    </xf>
    <xf numFmtId="43" fontId="20" fillId="14" borderId="16" xfId="2" applyFont="1" applyFill="1" applyBorder="1" applyAlignment="1">
      <alignment horizontal="right" vertical="center"/>
    </xf>
    <xf numFmtId="165" fontId="20" fillId="14" borderId="36" xfId="2" applyNumberFormat="1" applyFont="1" applyFill="1" applyBorder="1" applyAlignment="1">
      <alignment vertical="center"/>
    </xf>
    <xf numFmtId="0" fontId="19" fillId="15" borderId="33" xfId="1" applyFont="1" applyFill="1" applyBorder="1"/>
    <xf numFmtId="0" fontId="19" fillId="15" borderId="33" xfId="1" applyFont="1" applyFill="1" applyBorder="1" applyAlignment="1">
      <alignment horizontal="center"/>
    </xf>
    <xf numFmtId="0" fontId="19" fillId="15" borderId="34" xfId="1" applyFont="1" applyFill="1" applyBorder="1" applyAlignment="1">
      <alignment horizontal="center"/>
    </xf>
    <xf numFmtId="0" fontId="19" fillId="15" borderId="35" xfId="1" applyFont="1" applyFill="1" applyBorder="1" applyAlignment="1">
      <alignment horizontal="center"/>
    </xf>
    <xf numFmtId="169" fontId="11" fillId="14" borderId="0" xfId="1" applyNumberFormat="1" applyFont="1" applyFill="1"/>
    <xf numFmtId="37" fontId="11" fillId="14" borderId="0" xfId="1" applyNumberFormat="1" applyFont="1" applyFill="1"/>
    <xf numFmtId="0" fontId="2" fillId="14" borderId="0" xfId="1" applyFill="1"/>
    <xf numFmtId="176" fontId="19" fillId="15" borderId="33" xfId="1" applyNumberFormat="1" applyFont="1" applyFill="1" applyBorder="1"/>
    <xf numFmtId="176" fontId="19" fillId="15" borderId="33" xfId="1" applyNumberFormat="1" applyFont="1" applyFill="1" applyBorder="1" applyAlignment="1">
      <alignment horizontal="center"/>
    </xf>
    <xf numFmtId="176" fontId="19" fillId="15" borderId="34" xfId="1" applyNumberFormat="1" applyFont="1" applyFill="1" applyBorder="1" applyAlignment="1">
      <alignment horizontal="center"/>
    </xf>
    <xf numFmtId="176" fontId="19" fillId="15" borderId="35" xfId="1" applyNumberFormat="1" applyFont="1" applyFill="1" applyBorder="1" applyAlignment="1">
      <alignment horizontal="center"/>
    </xf>
    <xf numFmtId="0" fontId="11" fillId="14" borderId="0" xfId="1" applyFont="1" applyFill="1" applyAlignment="1">
      <alignment horizontal="center" vertical="center" wrapText="1"/>
    </xf>
    <xf numFmtId="165" fontId="6" fillId="7" borderId="37" xfId="0" applyNumberFormat="1" applyFont="1" applyFill="1" applyBorder="1" applyAlignment="1">
      <alignment vertical="center"/>
    </xf>
    <xf numFmtId="165" fontId="6" fillId="7" borderId="3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/>
    <xf numFmtId="0" fontId="4" fillId="5" borderId="38" xfId="0" applyFont="1" applyFill="1" applyBorder="1" applyAlignment="1">
      <alignment horizontal="left" vertical="center"/>
    </xf>
    <xf numFmtId="14" fontId="4" fillId="5" borderId="27" xfId="0" applyNumberFormat="1" applyFont="1" applyFill="1" applyBorder="1" applyAlignment="1">
      <alignment horizontal="right" vertical="center"/>
    </xf>
    <xf numFmtId="165" fontId="4" fillId="2" borderId="36" xfId="0" applyNumberFormat="1" applyFont="1" applyFill="1" applyBorder="1" applyAlignment="1">
      <alignment vertical="center"/>
    </xf>
    <xf numFmtId="173" fontId="4" fillId="2" borderId="0" xfId="0" applyNumberFormat="1" applyFont="1" applyFill="1" applyAlignment="1">
      <alignment vertical="center"/>
    </xf>
    <xf numFmtId="169" fontId="4" fillId="8" borderId="0" xfId="2" applyNumberFormat="1" applyFont="1" applyFill="1" applyBorder="1" applyAlignment="1">
      <alignment horizontal="right" vertical="center"/>
    </xf>
    <xf numFmtId="165" fontId="13" fillId="2" borderId="36" xfId="0" applyNumberFormat="1" applyFont="1" applyFill="1" applyBorder="1" applyAlignment="1">
      <alignment vertical="center"/>
    </xf>
    <xf numFmtId="173" fontId="3" fillId="6" borderId="0" xfId="0" applyNumberFormat="1" applyFont="1" applyFill="1" applyAlignment="1">
      <alignment vertical="center"/>
    </xf>
    <xf numFmtId="170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166" fontId="16" fillId="6" borderId="0" xfId="0" applyNumberFormat="1" applyFont="1" applyFill="1" applyAlignment="1">
      <alignment vertical="center"/>
    </xf>
    <xf numFmtId="165" fontId="3" fillId="2" borderId="36" xfId="0" applyNumberFormat="1" applyFont="1" applyFill="1" applyBorder="1" applyAlignment="1">
      <alignment vertical="center"/>
    </xf>
    <xf numFmtId="165" fontId="3" fillId="6" borderId="0" xfId="0" applyNumberFormat="1" applyFont="1" applyFill="1" applyAlignment="1">
      <alignment vertical="center"/>
    </xf>
    <xf numFmtId="165" fontId="4" fillId="11" borderId="36" xfId="0" applyNumberFormat="1" applyFont="1" applyFill="1" applyBorder="1" applyAlignment="1">
      <alignment vertical="center"/>
    </xf>
    <xf numFmtId="165" fontId="4" fillId="11" borderId="0" xfId="0" applyNumberFormat="1" applyFont="1" applyFill="1" applyAlignment="1">
      <alignment vertical="center"/>
    </xf>
    <xf numFmtId="165" fontId="16" fillId="2" borderId="36" xfId="0" applyNumberFormat="1" applyFont="1" applyFill="1" applyBorder="1" applyAlignment="1">
      <alignment horizontal="left" vertical="center" indent="1"/>
    </xf>
    <xf numFmtId="9" fontId="16" fillId="6" borderId="39" xfId="3" applyFont="1" applyFill="1" applyBorder="1" applyAlignment="1">
      <alignment vertical="center"/>
    </xf>
    <xf numFmtId="165" fontId="4" fillId="4" borderId="0" xfId="0" applyNumberFormat="1" applyFont="1" applyFill="1" applyAlignment="1">
      <alignment vertical="center"/>
    </xf>
    <xf numFmtId="165" fontId="13" fillId="11" borderId="36" xfId="0" applyNumberFormat="1" applyFont="1" applyFill="1" applyBorder="1" applyAlignment="1">
      <alignment vertical="center"/>
    </xf>
    <xf numFmtId="166" fontId="13" fillId="11" borderId="39" xfId="0" applyNumberFormat="1" applyFont="1" applyFill="1" applyBorder="1" applyAlignment="1">
      <alignment vertical="center"/>
    </xf>
    <xf numFmtId="165" fontId="4" fillId="4" borderId="36" xfId="0" applyNumberFormat="1" applyFont="1" applyFill="1" applyBorder="1" applyAlignment="1">
      <alignment vertical="center"/>
    </xf>
    <xf numFmtId="168" fontId="4" fillId="4" borderId="25" xfId="0" applyNumberFormat="1" applyFont="1" applyFill="1" applyBorder="1" applyAlignment="1">
      <alignment vertical="center"/>
    </xf>
    <xf numFmtId="166" fontId="13" fillId="11" borderId="0" xfId="0" applyNumberFormat="1" applyFont="1" applyFill="1" applyAlignment="1">
      <alignment vertical="center"/>
    </xf>
    <xf numFmtId="165" fontId="17" fillId="2" borderId="36" xfId="0" applyNumberFormat="1" applyFont="1" applyFill="1" applyBorder="1" applyAlignment="1">
      <alignment vertical="center"/>
    </xf>
    <xf numFmtId="169" fontId="17" fillId="13" borderId="0" xfId="2" applyNumberFormat="1" applyFont="1" applyFill="1" applyBorder="1" applyAlignment="1">
      <alignment horizontal="right" vertical="center"/>
    </xf>
    <xf numFmtId="168" fontId="4" fillId="11" borderId="0" xfId="0" applyNumberFormat="1" applyFont="1" applyFill="1" applyAlignment="1">
      <alignment vertical="center"/>
    </xf>
    <xf numFmtId="169" fontId="3" fillId="2" borderId="0" xfId="0" applyNumberFormat="1" applyFont="1" applyFill="1" applyAlignment="1">
      <alignment vertical="center"/>
    </xf>
    <xf numFmtId="168" fontId="3" fillId="2" borderId="0" xfId="0" applyNumberFormat="1" applyFont="1" applyFill="1" applyAlignment="1">
      <alignment vertical="center"/>
    </xf>
    <xf numFmtId="168" fontId="3" fillId="6" borderId="0" xfId="0" applyNumberFormat="1" applyFont="1" applyFill="1" applyAlignment="1">
      <alignment vertical="center"/>
    </xf>
    <xf numFmtId="165" fontId="4" fillId="11" borderId="40" xfId="0" applyNumberFormat="1" applyFont="1" applyFill="1" applyBorder="1" applyAlignment="1">
      <alignment vertical="center"/>
    </xf>
    <xf numFmtId="168" fontId="4" fillId="11" borderId="24" xfId="0" applyNumberFormat="1" applyFont="1" applyFill="1" applyBorder="1" applyAlignment="1">
      <alignment vertical="center"/>
    </xf>
    <xf numFmtId="165" fontId="7" fillId="2" borderId="0" xfId="0" applyNumberFormat="1" applyFont="1" applyFill="1" applyAlignment="1">
      <alignment vertical="center"/>
    </xf>
    <xf numFmtId="165" fontId="7" fillId="8" borderId="0" xfId="0" applyNumberFormat="1" applyFont="1" applyFill="1" applyAlignment="1">
      <alignment horizontal="right" vertical="center"/>
    </xf>
    <xf numFmtId="175" fontId="7" fillId="8" borderId="0" xfId="0" applyNumberFormat="1" applyFont="1" applyFill="1" applyAlignment="1">
      <alignment horizontal="right" vertical="center"/>
    </xf>
    <xf numFmtId="165" fontId="15" fillId="2" borderId="0" xfId="0" applyNumberFormat="1" applyFont="1" applyFill="1"/>
    <xf numFmtId="174" fontId="15" fillId="2" borderId="0" xfId="0" applyNumberFormat="1" applyFont="1" applyFill="1"/>
    <xf numFmtId="165" fontId="6" fillId="7" borderId="30" xfId="0" applyNumberFormat="1" applyFont="1" applyFill="1" applyBorder="1" applyAlignment="1">
      <alignment vertical="center"/>
    </xf>
    <xf numFmtId="165" fontId="6" fillId="7" borderId="20" xfId="0" applyNumberFormat="1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right" vertical="center"/>
    </xf>
    <xf numFmtId="14" fontId="14" fillId="5" borderId="19" xfId="0" applyNumberFormat="1" applyFont="1" applyFill="1" applyBorder="1" applyAlignment="1">
      <alignment horizontal="right" vertical="center"/>
    </xf>
    <xf numFmtId="165" fontId="3" fillId="6" borderId="41" xfId="0" applyNumberFormat="1" applyFont="1" applyFill="1" applyBorder="1" applyAlignment="1">
      <alignment vertical="center"/>
    </xf>
    <xf numFmtId="172" fontId="3" fillId="6" borderId="22" xfId="0" applyNumberFormat="1" applyFont="1" applyFill="1" applyBorder="1" applyAlignment="1">
      <alignment horizontal="right" vertical="center"/>
    </xf>
    <xf numFmtId="169" fontId="4" fillId="4" borderId="42" xfId="0" applyNumberFormat="1" applyFont="1" applyFill="1" applyBorder="1" applyAlignment="1">
      <alignment horizontal="right" vertical="center"/>
    </xf>
    <xf numFmtId="172" fontId="3" fillId="2" borderId="0" xfId="0" applyNumberFormat="1" applyFont="1" applyFill="1" applyAlignment="1">
      <alignment horizontal="right" vertical="center"/>
    </xf>
    <xf numFmtId="172" fontId="3" fillId="2" borderId="16" xfId="0" applyNumberFormat="1" applyFont="1" applyFill="1" applyBorder="1" applyAlignment="1">
      <alignment horizontal="right" vertical="center"/>
    </xf>
    <xf numFmtId="165" fontId="4" fillId="4" borderId="36" xfId="0" applyNumberFormat="1" applyFont="1" applyFill="1" applyBorder="1" applyAlignment="1">
      <alignment horizontal="left" vertical="center"/>
    </xf>
    <xf numFmtId="169" fontId="4" fillId="4" borderId="16" xfId="0" applyNumberFormat="1" applyFont="1" applyFill="1" applyBorder="1" applyAlignment="1">
      <alignment horizontal="right" vertical="center"/>
    </xf>
    <xf numFmtId="165" fontId="3" fillId="6" borderId="16" xfId="0" applyNumberFormat="1" applyFont="1" applyFill="1" applyBorder="1" applyAlignment="1">
      <alignment horizontal="right" vertical="center"/>
    </xf>
    <xf numFmtId="165" fontId="13" fillId="12" borderId="36" xfId="0" applyNumberFormat="1" applyFont="1" applyFill="1" applyBorder="1" applyAlignment="1">
      <alignment horizontal="left" vertical="center" indent="1"/>
    </xf>
    <xf numFmtId="165" fontId="13" fillId="12" borderId="0" xfId="0" applyNumberFormat="1" applyFont="1" applyFill="1" applyAlignment="1">
      <alignment horizontal="right" vertical="center"/>
    </xf>
    <xf numFmtId="172" fontId="3" fillId="2" borderId="42" xfId="0" applyNumberFormat="1" applyFont="1" applyFill="1" applyBorder="1" applyAlignment="1">
      <alignment horizontal="right" vertical="center"/>
    </xf>
    <xf numFmtId="172" fontId="13" fillId="12" borderId="0" xfId="0" applyNumberFormat="1" applyFont="1" applyFill="1" applyAlignment="1">
      <alignment horizontal="right" vertical="center"/>
    </xf>
    <xf numFmtId="165" fontId="4" fillId="11" borderId="38" xfId="0" applyNumberFormat="1" applyFont="1" applyFill="1" applyBorder="1" applyAlignment="1">
      <alignment vertical="center"/>
    </xf>
    <xf numFmtId="169" fontId="4" fillId="4" borderId="17" xfId="0" applyNumberFormat="1" applyFont="1" applyFill="1" applyBorder="1" applyAlignment="1">
      <alignment horizontal="right" vertical="center"/>
    </xf>
    <xf numFmtId="165" fontId="3" fillId="6" borderId="36" xfId="0" applyNumberFormat="1" applyFont="1" applyFill="1" applyBorder="1" applyAlignment="1">
      <alignment vertical="center"/>
    </xf>
    <xf numFmtId="165" fontId="3" fillId="6" borderId="42" xfId="0" applyNumberFormat="1" applyFont="1" applyFill="1" applyBorder="1" applyAlignment="1">
      <alignment horizontal="right" vertical="center"/>
    </xf>
    <xf numFmtId="165" fontId="3" fillId="6" borderId="0" xfId="0" applyNumberFormat="1" applyFont="1" applyFill="1" applyAlignment="1">
      <alignment horizontal="right" vertical="center"/>
    </xf>
    <xf numFmtId="169" fontId="3" fillId="2" borderId="0" xfId="0" applyNumberFormat="1" applyFont="1" applyFill="1" applyAlignment="1">
      <alignment horizontal="right" vertical="center"/>
    </xf>
    <xf numFmtId="172" fontId="3" fillId="6" borderId="0" xfId="0" applyNumberFormat="1" applyFont="1" applyFill="1" applyAlignment="1">
      <alignment vertical="center"/>
    </xf>
    <xf numFmtId="173" fontId="3" fillId="2" borderId="0" xfId="0" applyNumberFormat="1" applyFont="1" applyFill="1" applyAlignment="1">
      <alignment vertical="center"/>
    </xf>
    <xf numFmtId="172" fontId="3" fillId="2" borderId="0" xfId="0" applyNumberFormat="1" applyFont="1" applyFill="1" applyAlignment="1">
      <alignment vertical="center"/>
    </xf>
    <xf numFmtId="169" fontId="4" fillId="4" borderId="0" xfId="0" applyNumberFormat="1" applyFont="1" applyFill="1" applyAlignment="1">
      <alignment vertical="center"/>
    </xf>
    <xf numFmtId="169" fontId="4" fillId="4" borderId="13" xfId="0" applyNumberFormat="1" applyFont="1" applyFill="1" applyBorder="1" applyAlignment="1">
      <alignment vertical="center"/>
    </xf>
    <xf numFmtId="165" fontId="7" fillId="2" borderId="0" xfId="0" applyNumberFormat="1" applyFont="1" applyFill="1" applyAlignment="1">
      <alignment horizontal="center" vertical="center"/>
    </xf>
    <xf numFmtId="165" fontId="12" fillId="2" borderId="0" xfId="0" applyNumberFormat="1" applyFont="1" applyFill="1" applyAlignment="1">
      <alignment vertical="center"/>
    </xf>
    <xf numFmtId="171" fontId="7" fillId="2" borderId="0" xfId="0" applyNumberFormat="1" applyFont="1" applyFill="1" applyAlignment="1">
      <alignment horizontal="center" vertical="center"/>
    </xf>
    <xf numFmtId="2" fontId="12" fillId="2" borderId="0" xfId="3" applyNumberFormat="1" applyFont="1" applyFill="1" applyAlignment="1">
      <alignment vertical="center"/>
    </xf>
    <xf numFmtId="14" fontId="4" fillId="5" borderId="19" xfId="0" applyNumberFormat="1" applyFont="1" applyFill="1" applyBorder="1" applyAlignment="1">
      <alignment horizontal="right" vertical="center"/>
    </xf>
    <xf numFmtId="37" fontId="4" fillId="2" borderId="41" xfId="0" applyNumberFormat="1" applyFont="1" applyFill="1" applyBorder="1"/>
    <xf numFmtId="169" fontId="4" fillId="2" borderId="16" xfId="0" applyNumberFormat="1" applyFont="1" applyFill="1" applyBorder="1"/>
    <xf numFmtId="37" fontId="3" fillId="2" borderId="36" xfId="0" applyNumberFormat="1" applyFont="1" applyFill="1" applyBorder="1"/>
    <xf numFmtId="169" fontId="3" fillId="2" borderId="16" xfId="0" applyNumberFormat="1" applyFont="1" applyFill="1" applyBorder="1"/>
    <xf numFmtId="37" fontId="4" fillId="2" borderId="36" xfId="0" applyNumberFormat="1" applyFont="1" applyFill="1" applyBorder="1"/>
    <xf numFmtId="170" fontId="3" fillId="2" borderId="36" xfId="0" applyNumberFormat="1" applyFont="1" applyFill="1" applyBorder="1" applyAlignment="1">
      <alignment vertical="center"/>
    </xf>
    <xf numFmtId="169" fontId="0" fillId="0" borderId="0" xfId="0" applyNumberFormat="1"/>
    <xf numFmtId="165" fontId="4" fillId="4" borderId="38" xfId="0" applyNumberFormat="1" applyFont="1" applyFill="1" applyBorder="1" applyAlignment="1">
      <alignment vertical="center"/>
    </xf>
    <xf numFmtId="168" fontId="4" fillId="4" borderId="17" xfId="0" applyNumberFormat="1" applyFont="1" applyFill="1" applyBorder="1" applyAlignment="1">
      <alignment vertical="center"/>
    </xf>
    <xf numFmtId="165" fontId="4" fillId="4" borderId="40" xfId="0" applyNumberFormat="1" applyFont="1" applyFill="1" applyBorder="1" applyAlignment="1">
      <alignment vertical="center"/>
    </xf>
    <xf numFmtId="168" fontId="4" fillId="4" borderId="13" xfId="0" applyNumberFormat="1" applyFont="1" applyFill="1" applyBorder="1" applyAlignment="1">
      <alignment vertical="center"/>
    </xf>
    <xf numFmtId="165" fontId="7" fillId="2" borderId="0" xfId="0" applyNumberFormat="1" applyFont="1" applyFill="1" applyAlignment="1">
      <alignment horizontal="right" vertical="center"/>
    </xf>
    <xf numFmtId="165" fontId="8" fillId="2" borderId="0" xfId="0" applyNumberFormat="1" applyFont="1" applyFill="1"/>
    <xf numFmtId="165" fontId="7" fillId="2" borderId="0" xfId="0" applyNumberFormat="1" applyFont="1" applyFill="1"/>
    <xf numFmtId="165" fontId="5" fillId="2" borderId="0" xfId="0" applyNumberFormat="1" applyFont="1" applyFill="1"/>
    <xf numFmtId="165" fontId="6" fillId="6" borderId="0" xfId="0" applyNumberFormat="1" applyFont="1" applyFill="1" applyAlignment="1">
      <alignment horizontal="center" vertical="center"/>
    </xf>
    <xf numFmtId="165" fontId="5" fillId="2" borderId="36" xfId="0" applyNumberFormat="1" applyFont="1" applyFill="1" applyBorder="1" applyAlignment="1">
      <alignment vertical="center"/>
    </xf>
    <xf numFmtId="165" fontId="5" fillId="2" borderId="0" xfId="0" applyNumberFormat="1" applyFont="1" applyFill="1" applyAlignment="1">
      <alignment vertical="center"/>
    </xf>
    <xf numFmtId="165" fontId="3" fillId="6" borderId="0" xfId="0" applyNumberFormat="1" applyFont="1" applyFill="1"/>
    <xf numFmtId="165" fontId="3" fillId="4" borderId="16" xfId="0" applyNumberFormat="1" applyFont="1" applyFill="1" applyBorder="1" applyAlignment="1">
      <alignment vertical="center"/>
    </xf>
    <xf numFmtId="9" fontId="3" fillId="2" borderId="39" xfId="0" applyNumberFormat="1" applyFont="1" applyFill="1" applyBorder="1" applyAlignment="1">
      <alignment horizontal="right" vertical="center"/>
    </xf>
    <xf numFmtId="166" fontId="3" fillId="2" borderId="16" xfId="0" applyNumberFormat="1" applyFont="1" applyFill="1" applyBorder="1" applyAlignment="1">
      <alignment horizontal="right" vertical="center"/>
    </xf>
    <xf numFmtId="9" fontId="3" fillId="2" borderId="16" xfId="0" applyNumberFormat="1" applyFont="1" applyFill="1" applyBorder="1" applyAlignment="1">
      <alignment horizontal="right" vertical="center"/>
    </xf>
    <xf numFmtId="165" fontId="3" fillId="2" borderId="16" xfId="0" applyNumberFormat="1" applyFont="1" applyFill="1" applyBorder="1" applyAlignment="1">
      <alignment horizontal="right" vertical="center"/>
    </xf>
    <xf numFmtId="43" fontId="3" fillId="2" borderId="16" xfId="0" applyNumberFormat="1" applyFont="1" applyFill="1" applyBorder="1" applyAlignment="1">
      <alignment horizontal="right" vertical="center"/>
    </xf>
    <xf numFmtId="2" fontId="3" fillId="2" borderId="43" xfId="3" applyNumberFormat="1" applyFont="1" applyFill="1" applyBorder="1" applyAlignment="1">
      <alignment horizontal="right" vertical="center"/>
    </xf>
    <xf numFmtId="165" fontId="3" fillId="4" borderId="16" xfId="0" applyNumberFormat="1" applyFont="1" applyFill="1" applyBorder="1" applyAlignment="1">
      <alignment horizontal="right" vertical="center"/>
    </xf>
    <xf numFmtId="167" fontId="3" fillId="2" borderId="16" xfId="0" applyNumberFormat="1" applyFont="1" applyFill="1" applyBorder="1" applyAlignment="1">
      <alignment horizontal="right" vertical="center"/>
    </xf>
    <xf numFmtId="166" fontId="3" fillId="2" borderId="0" xfId="0" applyNumberFormat="1" applyFont="1" applyFill="1" applyAlignment="1">
      <alignment horizontal="right" vertical="center"/>
    </xf>
    <xf numFmtId="166" fontId="3" fillId="2" borderId="16" xfId="3" applyNumberFormat="1" applyFont="1" applyFill="1" applyBorder="1" applyAlignment="1">
      <alignment horizontal="right" vertical="center"/>
    </xf>
    <xf numFmtId="165" fontId="3" fillId="8" borderId="36" xfId="2" applyNumberFormat="1" applyFont="1" applyFill="1" applyBorder="1" applyAlignment="1">
      <alignment vertical="center"/>
    </xf>
    <xf numFmtId="165" fontId="3" fillId="8" borderId="16" xfId="2" applyNumberFormat="1" applyFont="1" applyFill="1" applyBorder="1" applyAlignment="1">
      <alignment horizontal="right" vertical="center"/>
    </xf>
    <xf numFmtId="43" fontId="0" fillId="0" borderId="0" xfId="2" applyFont="1" applyAlignment="1"/>
    <xf numFmtId="166" fontId="3" fillId="8" borderId="16" xfId="3" applyNumberFormat="1" applyFont="1" applyFill="1" applyBorder="1" applyAlignment="1">
      <alignment horizontal="right" vertical="center"/>
    </xf>
    <xf numFmtId="165" fontId="3" fillId="2" borderId="44" xfId="0" applyNumberFormat="1" applyFont="1" applyFill="1" applyBorder="1" applyAlignment="1">
      <alignment vertical="center"/>
    </xf>
    <xf numFmtId="165" fontId="5" fillId="2" borderId="45" xfId="0" applyNumberFormat="1" applyFont="1" applyFill="1" applyBorder="1"/>
    <xf numFmtId="164" fontId="3" fillId="2" borderId="16" xfId="0" applyNumberFormat="1" applyFont="1" applyFill="1" applyBorder="1" applyAlignment="1">
      <alignment horizontal="right" vertical="center"/>
    </xf>
    <xf numFmtId="165" fontId="4" fillId="2" borderId="46" xfId="0" applyNumberFormat="1" applyFont="1" applyFill="1" applyBorder="1" applyAlignment="1">
      <alignment vertical="center"/>
    </xf>
    <xf numFmtId="164" fontId="3" fillId="2" borderId="47" xfId="0" applyNumberFormat="1" applyFont="1" applyFill="1" applyBorder="1" applyAlignment="1">
      <alignment horizontal="right" vertical="center"/>
    </xf>
    <xf numFmtId="0" fontId="21" fillId="15" borderId="0" xfId="0" applyFont="1" applyFill="1"/>
    <xf numFmtId="0" fontId="19" fillId="15" borderId="33" xfId="0" applyFont="1" applyFill="1" applyBorder="1"/>
    <xf numFmtId="176" fontId="19" fillId="15" borderId="33" xfId="0" applyNumberFormat="1" applyFont="1" applyFill="1" applyBorder="1"/>
    <xf numFmtId="176" fontId="19" fillId="15" borderId="35" xfId="0" applyNumberFormat="1" applyFont="1" applyFill="1" applyBorder="1" applyAlignment="1">
      <alignment horizontal="center"/>
    </xf>
    <xf numFmtId="176" fontId="19" fillId="15" borderId="34" xfId="0" applyNumberFormat="1" applyFont="1" applyFill="1" applyBorder="1" applyAlignment="1">
      <alignment horizontal="center"/>
    </xf>
    <xf numFmtId="176" fontId="19" fillId="15" borderId="33" xfId="0" applyNumberFormat="1" applyFont="1" applyFill="1" applyBorder="1" applyAlignment="1">
      <alignment horizontal="center"/>
    </xf>
    <xf numFmtId="0" fontId="19" fillId="15" borderId="35" xfId="0" applyFont="1" applyFill="1" applyBorder="1" applyAlignment="1">
      <alignment horizontal="center"/>
    </xf>
    <xf numFmtId="0" fontId="19" fillId="15" borderId="34" xfId="0" applyFont="1" applyFill="1" applyBorder="1" applyAlignment="1">
      <alignment horizontal="center"/>
    </xf>
    <xf numFmtId="0" fontId="19" fillId="15" borderId="33" xfId="0" applyFont="1" applyFill="1" applyBorder="1" applyAlignment="1">
      <alignment horizontal="center"/>
    </xf>
    <xf numFmtId="0" fontId="19" fillId="15" borderId="35" xfId="0" applyFont="1" applyFill="1" applyBorder="1" applyAlignment="1">
      <alignment horizontal="center" vertical="center"/>
    </xf>
    <xf numFmtId="0" fontId="19" fillId="15" borderId="34" xfId="0" applyFont="1" applyFill="1" applyBorder="1" applyAlignment="1">
      <alignment horizontal="center" vertical="center"/>
    </xf>
    <xf numFmtId="0" fontId="19" fillId="15" borderId="33" xfId="0" applyFont="1" applyFill="1" applyBorder="1" applyAlignment="1">
      <alignment horizontal="center" vertical="center"/>
    </xf>
    <xf numFmtId="0" fontId="19" fillId="15" borderId="33" xfId="0" applyFont="1" applyFill="1" applyBorder="1" applyAlignment="1">
      <alignment horizontal="center" vertical="center"/>
    </xf>
    <xf numFmtId="165" fontId="4" fillId="9" borderId="36" xfId="0" applyNumberFormat="1" applyFont="1" applyFill="1" applyBorder="1" applyAlignment="1">
      <alignment vertical="center"/>
    </xf>
    <xf numFmtId="168" fontId="4" fillId="9" borderId="25" xfId="0" applyNumberFormat="1" applyFont="1" applyFill="1" applyBorder="1" applyAlignment="1">
      <alignment vertical="center"/>
    </xf>
    <xf numFmtId="168" fontId="4" fillId="9" borderId="0" xfId="0" applyNumberFormat="1" applyFont="1" applyFill="1" applyAlignment="1">
      <alignment vertical="center"/>
    </xf>
    <xf numFmtId="165" fontId="20" fillId="14" borderId="16" xfId="2" applyNumberFormat="1" applyFont="1" applyFill="1" applyBorder="1" applyAlignment="1">
      <alignment horizontal="right" vertical="center"/>
    </xf>
    <xf numFmtId="170" fontId="3" fillId="9" borderId="36" xfId="0" applyNumberFormat="1" applyFont="1" applyFill="1" applyBorder="1" applyAlignment="1">
      <alignment vertical="center"/>
    </xf>
    <xf numFmtId="169" fontId="3" fillId="9" borderId="16" xfId="0" applyNumberFormat="1" applyFont="1" applyFill="1" applyBorder="1"/>
    <xf numFmtId="170" fontId="20" fillId="9" borderId="36" xfId="0" applyNumberFormat="1" applyFont="1" applyFill="1" applyBorder="1" applyAlignment="1">
      <alignment vertical="center"/>
    </xf>
    <xf numFmtId="169" fontId="20" fillId="9" borderId="16" xfId="0" applyNumberFormat="1" applyFont="1" applyFill="1" applyBorder="1"/>
    <xf numFmtId="165" fontId="18" fillId="9" borderId="44" xfId="0" applyNumberFormat="1" applyFont="1" applyFill="1" applyBorder="1" applyAlignment="1">
      <alignment horizontal="center"/>
    </xf>
    <xf numFmtId="165" fontId="18" fillId="9" borderId="29" xfId="0" applyNumberFormat="1" applyFont="1" applyFill="1" applyBorder="1" applyAlignment="1">
      <alignment horizontal="center"/>
    </xf>
    <xf numFmtId="0" fontId="1" fillId="14" borderId="0" xfId="0" applyFont="1" applyFill="1" applyAlignment="1">
      <alignment horizontal="center"/>
    </xf>
  </cellXfs>
  <cellStyles count="4">
    <cellStyle name="Migliaia 2" xfId="2" xr:uid="{8B220F01-6B46-044F-8795-BB8079293D23}"/>
    <cellStyle name="Normale" xfId="0" builtinId="0"/>
    <cellStyle name="Normale 2" xfId="1" xr:uid="{4336400B-B0C1-4F4E-BA80-296548D200A6}"/>
    <cellStyle name="Percentuale 2" xfId="3" xr:uid="{663784A9-1F98-104E-8A07-0A0833E2BD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1D7F0-B1FA-A547-AB7D-C67BB20482AC}">
  <dimension ref="A1:F139"/>
  <sheetViews>
    <sheetView topLeftCell="A130" zoomScale="139" workbookViewId="0">
      <selection activeCell="A66" sqref="A66"/>
    </sheetView>
  </sheetViews>
  <sheetFormatPr baseColWidth="10" defaultRowHeight="16" x14ac:dyDescent="0.2"/>
  <cols>
    <col min="1" max="1" width="38.5" style="1" customWidth="1"/>
    <col min="2" max="2" width="14.6640625" style="1" customWidth="1"/>
    <col min="3" max="3" width="57.83203125" style="1" customWidth="1"/>
    <col min="4" max="4" width="23.83203125" style="1" bestFit="1" customWidth="1"/>
    <col min="5" max="5" width="52.33203125" style="1" customWidth="1"/>
    <col min="6" max="6" width="28.5" style="1" customWidth="1"/>
    <col min="7" max="16384" width="10.83203125" style="1"/>
  </cols>
  <sheetData>
    <row r="1" spans="1:6" ht="16" customHeight="1" x14ac:dyDescent="0.2">
      <c r="A1" s="186" t="s">
        <v>128</v>
      </c>
      <c r="B1" s="186"/>
      <c r="C1" s="186"/>
      <c r="D1" s="186"/>
      <c r="E1" s="186"/>
      <c r="F1" s="186"/>
    </row>
    <row r="2" spans="1:6" x14ac:dyDescent="0.2">
      <c r="A2" s="186"/>
      <c r="B2" s="186"/>
      <c r="C2" s="186"/>
      <c r="D2" s="186"/>
      <c r="E2" s="186"/>
      <c r="F2" s="186"/>
    </row>
    <row r="3" spans="1:6" x14ac:dyDescent="0.2">
      <c r="A3" s="186"/>
      <c r="B3" s="186"/>
      <c r="C3" s="186"/>
      <c r="D3" s="186"/>
      <c r="E3" s="186"/>
      <c r="F3" s="186"/>
    </row>
    <row r="4" spans="1:6" x14ac:dyDescent="0.2">
      <c r="A4" s="185" t="s">
        <v>127</v>
      </c>
      <c r="B4" s="184"/>
      <c r="C4" s="183"/>
      <c r="D4" s="182" t="s">
        <v>126</v>
      </c>
      <c r="E4" s="181"/>
      <c r="F4" s="181"/>
    </row>
    <row r="5" spans="1:6" x14ac:dyDescent="0.2">
      <c r="A5" s="178" t="s">
        <v>125</v>
      </c>
      <c r="B5" s="177"/>
      <c r="C5" s="176"/>
      <c r="D5" s="175" t="s">
        <v>124</v>
      </c>
      <c r="E5" s="180" t="s">
        <v>42</v>
      </c>
      <c r="F5" s="179">
        <v>751950.80000000016</v>
      </c>
    </row>
    <row r="6" spans="1:6" x14ac:dyDescent="0.2">
      <c r="A6" s="178" t="s">
        <v>123</v>
      </c>
      <c r="B6" s="177"/>
      <c r="C6" s="176"/>
      <c r="D6" s="175" t="s">
        <v>121</v>
      </c>
      <c r="E6" s="174" t="s">
        <v>5</v>
      </c>
      <c r="F6" s="173">
        <v>25.500052731002238</v>
      </c>
    </row>
    <row r="7" spans="1:6" ht="136" x14ac:dyDescent="0.2">
      <c r="A7" s="172" t="s">
        <v>122</v>
      </c>
      <c r="B7" s="171"/>
      <c r="C7" s="170"/>
      <c r="D7" s="169" t="s">
        <v>121</v>
      </c>
      <c r="E7" s="168" t="s">
        <v>120</v>
      </c>
      <c r="F7" s="168" t="s">
        <v>119</v>
      </c>
    </row>
    <row r="10" spans="1:6" ht="17" thickBot="1" x14ac:dyDescent="0.25"/>
    <row r="11" spans="1:6" x14ac:dyDescent="0.2">
      <c r="A11" s="167" t="s">
        <v>118</v>
      </c>
      <c r="B11" s="166"/>
      <c r="C11" s="165"/>
      <c r="D11" s="165"/>
    </row>
    <row r="12" spans="1:6" x14ac:dyDescent="0.2">
      <c r="A12" s="164" t="s">
        <v>117</v>
      </c>
      <c r="B12" s="163"/>
      <c r="C12" s="162" t="s">
        <v>116</v>
      </c>
      <c r="D12" s="162"/>
    </row>
    <row r="13" spans="1:6" x14ac:dyDescent="0.2">
      <c r="A13" s="161" t="s">
        <v>115</v>
      </c>
      <c r="B13" s="160">
        <v>44196</v>
      </c>
      <c r="C13" s="61" t="s">
        <v>114</v>
      </c>
      <c r="D13" s="159" t="s">
        <v>114</v>
      </c>
    </row>
    <row r="14" spans="1:6" x14ac:dyDescent="0.2">
      <c r="A14" s="5" t="s">
        <v>113</v>
      </c>
      <c r="B14" s="158">
        <v>2983282.95</v>
      </c>
      <c r="C14" s="157">
        <v>2974062.2983515677</v>
      </c>
      <c r="D14" s="157">
        <v>2866291.7036888502</v>
      </c>
    </row>
    <row r="15" spans="1:6" x14ac:dyDescent="0.2">
      <c r="A15" s="155" t="s">
        <v>112</v>
      </c>
      <c r="B15" s="156"/>
      <c r="C15" s="141"/>
      <c r="D15" s="126"/>
    </row>
    <row r="16" spans="1:6" x14ac:dyDescent="0.2">
      <c r="A16" s="155" t="s">
        <v>111</v>
      </c>
      <c r="B16" s="154"/>
      <c r="C16" s="129"/>
      <c r="D16" s="126"/>
    </row>
    <row r="17" spans="1:4" x14ac:dyDescent="0.2">
      <c r="A17" s="14" t="s">
        <v>110</v>
      </c>
      <c r="B17" s="153"/>
      <c r="C17" s="134"/>
      <c r="D17" s="126"/>
    </row>
    <row r="18" spans="1:4" x14ac:dyDescent="0.2">
      <c r="A18" s="14" t="s">
        <v>109</v>
      </c>
      <c r="B18" s="153"/>
      <c r="C18" s="134"/>
      <c r="D18" s="126"/>
    </row>
    <row r="19" spans="1:4" x14ac:dyDescent="0.2">
      <c r="A19" s="125" t="s">
        <v>108</v>
      </c>
      <c r="B19" s="152">
        <v>2983282.95</v>
      </c>
      <c r="C19" s="151">
        <v>2974062.2983515677</v>
      </c>
      <c r="D19" s="151">
        <v>2866291.7036888502</v>
      </c>
    </row>
    <row r="20" spans="1:4" x14ac:dyDescent="0.2">
      <c r="A20" s="14" t="s">
        <v>107</v>
      </c>
      <c r="B20" s="142">
        <v>-1762589.45</v>
      </c>
      <c r="C20" s="134">
        <v>-1757141.6853762481</v>
      </c>
      <c r="D20" s="134">
        <v>-1693468.4380321663</v>
      </c>
    </row>
    <row r="21" spans="1:4" x14ac:dyDescent="0.2">
      <c r="A21" s="14" t="s">
        <v>106</v>
      </c>
      <c r="B21" s="146">
        <v>-283623.23</v>
      </c>
      <c r="C21" s="134">
        <v>-282746.6148592091</v>
      </c>
      <c r="D21" s="134">
        <v>-272500.77339208958</v>
      </c>
    </row>
    <row r="22" spans="1:4" x14ac:dyDescent="0.2">
      <c r="A22" s="137" t="s">
        <v>104</v>
      </c>
      <c r="B22" s="136">
        <v>-0.59082208410704051</v>
      </c>
      <c r="C22" s="134"/>
      <c r="D22" s="134"/>
    </row>
    <row r="23" spans="1:4" x14ac:dyDescent="0.2">
      <c r="A23" s="14" t="s">
        <v>105</v>
      </c>
      <c r="B23" s="142">
        <v>-56941.05</v>
      </c>
      <c r="C23" s="141">
        <v>-56765.058116110486</v>
      </c>
      <c r="D23" s="141">
        <v>-54708.072264594281</v>
      </c>
    </row>
    <row r="24" spans="1:4" x14ac:dyDescent="0.2">
      <c r="A24" s="137" t="s">
        <v>104</v>
      </c>
      <c r="B24" s="150">
        <v>-1.9086707816300161E-2</v>
      </c>
    </row>
    <row r="25" spans="1:4" x14ac:dyDescent="0.2">
      <c r="A25" s="133" t="s">
        <v>103</v>
      </c>
      <c r="B25" s="149">
        <v>880129.2200000002</v>
      </c>
      <c r="C25" s="148">
        <v>877408.94</v>
      </c>
      <c r="D25" s="148">
        <v>845614.41999999993</v>
      </c>
    </row>
    <row r="26" spans="1:4" x14ac:dyDescent="0.2">
      <c r="A26" s="131" t="s">
        <v>102</v>
      </c>
      <c r="B26" s="147">
        <v>0.29502036338859516</v>
      </c>
      <c r="D26" s="126"/>
    </row>
    <row r="27" spans="1:4" x14ac:dyDescent="0.2">
      <c r="A27" s="14" t="s">
        <v>101</v>
      </c>
      <c r="B27" s="146">
        <v>-3900</v>
      </c>
      <c r="C27" s="141">
        <v>-3900</v>
      </c>
      <c r="D27" s="141">
        <v>-3900</v>
      </c>
    </row>
    <row r="28" spans="1:4" x14ac:dyDescent="0.2">
      <c r="A28" s="14" t="s">
        <v>100</v>
      </c>
      <c r="B28" s="146">
        <v>-17704.900000000001</v>
      </c>
      <c r="C28" s="141">
        <v>-17704.900000000001</v>
      </c>
      <c r="D28" s="141">
        <v>-17704.900000000001</v>
      </c>
    </row>
    <row r="29" spans="1:4" x14ac:dyDescent="0.2">
      <c r="A29" s="14" t="s">
        <v>99</v>
      </c>
      <c r="B29" s="146">
        <v>-12613.02</v>
      </c>
      <c r="C29" s="141">
        <v>-12613.02</v>
      </c>
      <c r="D29" s="141">
        <v>-12613.02</v>
      </c>
    </row>
    <row r="30" spans="1:4" x14ac:dyDescent="0.2">
      <c r="A30" s="14" t="s">
        <v>98</v>
      </c>
      <c r="B30" s="146"/>
    </row>
    <row r="31" spans="1:4" x14ac:dyDescent="0.2">
      <c r="A31" s="133" t="s">
        <v>97</v>
      </c>
      <c r="B31" s="145">
        <v>845911.30000000016</v>
      </c>
      <c r="C31" s="144">
        <v>843191.0199999999</v>
      </c>
      <c r="D31" s="143">
        <v>811396.49999999988</v>
      </c>
    </row>
    <row r="32" spans="1:4" x14ac:dyDescent="0.2">
      <c r="A32" s="131" t="s">
        <v>96</v>
      </c>
      <c r="B32" s="130">
        <v>0.28355047582730969</v>
      </c>
      <c r="D32" s="126"/>
    </row>
    <row r="33" spans="1:4" x14ac:dyDescent="0.2">
      <c r="A33" s="14" t="s">
        <v>95</v>
      </c>
      <c r="B33" s="142"/>
      <c r="C33" s="134"/>
      <c r="D33" s="126"/>
    </row>
    <row r="34" spans="1:4" x14ac:dyDescent="0.2">
      <c r="A34" s="14" t="s">
        <v>94</v>
      </c>
      <c r="B34" s="142">
        <v>-578789.09</v>
      </c>
      <c r="C34" s="141">
        <v>-578789.09</v>
      </c>
      <c r="D34" s="141">
        <v>-578789.09</v>
      </c>
    </row>
    <row r="35" spans="1:4" x14ac:dyDescent="0.2">
      <c r="A35" s="140" t="s">
        <v>93</v>
      </c>
      <c r="B35" s="139">
        <v>-578789.09</v>
      </c>
      <c r="C35" s="138">
        <v>-578789.09</v>
      </c>
      <c r="D35" s="138">
        <v>-578789.09</v>
      </c>
    </row>
    <row r="36" spans="1:4" x14ac:dyDescent="0.2">
      <c r="A36" s="137" t="s">
        <v>92</v>
      </c>
      <c r="B36" s="136">
        <v>-0.19401079270740978</v>
      </c>
      <c r="C36" s="134"/>
      <c r="D36" s="134"/>
    </row>
    <row r="37" spans="1:4" x14ac:dyDescent="0.2">
      <c r="A37" s="133" t="s">
        <v>91</v>
      </c>
      <c r="B37" s="132">
        <v>267122.2100000002</v>
      </c>
      <c r="C37" s="123">
        <v>264401.92999999993</v>
      </c>
      <c r="D37" s="123">
        <v>232607.40999999992</v>
      </c>
    </row>
    <row r="38" spans="1:4" x14ac:dyDescent="0.2">
      <c r="A38" s="131" t="s">
        <v>90</v>
      </c>
      <c r="B38" s="130">
        <v>8.9539683119899904E-2</v>
      </c>
      <c r="C38" s="135">
        <v>8.8902619876708666E-2</v>
      </c>
      <c r="D38" s="135">
        <v>8.1152734629430651E-2</v>
      </c>
    </row>
    <row r="39" spans="1:4" x14ac:dyDescent="0.2">
      <c r="A39" s="14" t="s">
        <v>89</v>
      </c>
      <c r="B39" s="76">
        <v>-232607.41000000003</v>
      </c>
      <c r="C39" s="134">
        <v>-232607.41000000003</v>
      </c>
      <c r="D39" s="134">
        <v>-232607.41000000003</v>
      </c>
    </row>
    <row r="40" spans="1:4" x14ac:dyDescent="0.2">
      <c r="A40" s="133" t="s">
        <v>88</v>
      </c>
      <c r="B40" s="132">
        <v>34514.800000000163</v>
      </c>
      <c r="C40" s="123">
        <v>31794.519999999902</v>
      </c>
      <c r="D40" s="123">
        <v>0</v>
      </c>
    </row>
    <row r="41" spans="1:4" x14ac:dyDescent="0.2">
      <c r="A41" s="131" t="s">
        <v>87</v>
      </c>
      <c r="B41" s="130">
        <v>1.1569402091075593E-2</v>
      </c>
      <c r="C41" s="129"/>
      <c r="D41" s="126"/>
    </row>
    <row r="42" spans="1:4" x14ac:dyDescent="0.2">
      <c r="A42" s="14" t="s">
        <v>86</v>
      </c>
      <c r="B42" s="122">
        <v>-17214</v>
      </c>
      <c r="C42" s="127">
        <v>-17214</v>
      </c>
      <c r="D42" s="126"/>
    </row>
    <row r="43" spans="1:4" x14ac:dyDescent="0.2">
      <c r="A43" s="14" t="s">
        <v>85</v>
      </c>
      <c r="B43" s="128">
        <v>-8000.59</v>
      </c>
      <c r="C43" s="127">
        <v>-8000.59</v>
      </c>
      <c r="D43" s="126"/>
    </row>
    <row r="44" spans="1:4" x14ac:dyDescent="0.2">
      <c r="A44" s="14" t="s">
        <v>84</v>
      </c>
      <c r="B44" s="122"/>
      <c r="D44" s="126"/>
    </row>
    <row r="45" spans="1:4" x14ac:dyDescent="0.2">
      <c r="A45" s="125" t="s">
        <v>83</v>
      </c>
      <c r="B45" s="124">
        <v>9300.2100000001628</v>
      </c>
      <c r="C45" s="123">
        <v>6579.9299999999021</v>
      </c>
    </row>
    <row r="46" spans="1:4" x14ac:dyDescent="0.2">
      <c r="A46" s="14" t="s">
        <v>82</v>
      </c>
      <c r="B46" s="76">
        <v>-6579.93</v>
      </c>
      <c r="C46" s="54">
        <v>-6579.93</v>
      </c>
    </row>
    <row r="47" spans="1:4" x14ac:dyDescent="0.2">
      <c r="A47" s="14"/>
      <c r="B47" s="122"/>
      <c r="C47" s="55"/>
    </row>
    <row r="48" spans="1:4" x14ac:dyDescent="0.2">
      <c r="A48" s="74" t="s">
        <v>81</v>
      </c>
      <c r="B48" s="121">
        <v>2720.2800000001625</v>
      </c>
      <c r="C48" s="120">
        <v>-9.822542779147625E-11</v>
      </c>
    </row>
    <row r="49" spans="1:3" x14ac:dyDescent="0.2">
      <c r="A49" s="41" t="s">
        <v>80</v>
      </c>
      <c r="B49" s="119" t="s">
        <v>52</v>
      </c>
      <c r="C49" s="118" t="s">
        <v>52</v>
      </c>
    </row>
    <row r="50" spans="1:3" x14ac:dyDescent="0.2">
      <c r="A50" s="41"/>
      <c r="B50" s="117"/>
      <c r="C50" s="116"/>
    </row>
    <row r="51" spans="1:3" x14ac:dyDescent="0.2">
      <c r="A51" s="115"/>
      <c r="B51" s="114"/>
      <c r="C51" s="113"/>
    </row>
    <row r="52" spans="1:3" x14ac:dyDescent="0.2">
      <c r="A52" s="32" t="s">
        <v>79</v>
      </c>
      <c r="B52" s="31"/>
      <c r="C52" s="63"/>
    </row>
    <row r="53" spans="1:3" x14ac:dyDescent="0.2">
      <c r="A53" s="26" t="s">
        <v>49</v>
      </c>
      <c r="B53" s="112">
        <v>43830</v>
      </c>
      <c r="C53" s="111">
        <v>44196</v>
      </c>
    </row>
    <row r="54" spans="1:3" x14ac:dyDescent="0.2">
      <c r="A54" s="110" t="s">
        <v>78</v>
      </c>
      <c r="B54" s="109">
        <v>929931</v>
      </c>
      <c r="C54" s="108">
        <v>701240</v>
      </c>
    </row>
    <row r="55" spans="1:3" x14ac:dyDescent="0.2">
      <c r="A55" s="18" t="s">
        <v>77</v>
      </c>
      <c r="B55" s="107">
        <v>929931</v>
      </c>
      <c r="C55" s="85">
        <v>701240</v>
      </c>
    </row>
    <row r="56" spans="1:3" x14ac:dyDescent="0.2">
      <c r="A56" s="14" t="s">
        <v>76</v>
      </c>
      <c r="B56" s="98">
        <v>1950659</v>
      </c>
      <c r="C56" s="97">
        <v>1850659</v>
      </c>
    </row>
    <row r="57" spans="1:3" x14ac:dyDescent="0.2">
      <c r="A57" s="14" t="s">
        <v>75</v>
      </c>
      <c r="B57" s="98">
        <v>1050350</v>
      </c>
      <c r="C57" s="102">
        <v>1185605</v>
      </c>
    </row>
    <row r="58" spans="1:3" x14ac:dyDescent="0.2">
      <c r="A58" s="14" t="s">
        <v>74</v>
      </c>
      <c r="B58" s="98">
        <v>-854590</v>
      </c>
      <c r="C58" s="102">
        <v>-1354590</v>
      </c>
    </row>
    <row r="59" spans="1:3" x14ac:dyDescent="0.2">
      <c r="A59" s="106" t="s">
        <v>73</v>
      </c>
      <c r="B59" s="86">
        <v>2146419</v>
      </c>
      <c r="C59" s="85">
        <v>1681674</v>
      </c>
    </row>
    <row r="60" spans="1:3" x14ac:dyDescent="0.2">
      <c r="A60" s="14" t="s">
        <v>72</v>
      </c>
      <c r="B60" s="91">
        <v>221748</v>
      </c>
      <c r="C60" s="92">
        <v>161748</v>
      </c>
    </row>
    <row r="61" spans="1:3" x14ac:dyDescent="0.2">
      <c r="A61" s="101" t="s">
        <v>71</v>
      </c>
      <c r="B61" s="105">
        <v>185690</v>
      </c>
      <c r="C61" s="104">
        <v>135690</v>
      </c>
    </row>
    <row r="62" spans="1:3" x14ac:dyDescent="0.2">
      <c r="A62" s="101" t="s">
        <v>70</v>
      </c>
      <c r="B62" s="105">
        <v>36058</v>
      </c>
      <c r="C62" s="104">
        <v>26058</v>
      </c>
    </row>
    <row r="63" spans="1:3" x14ac:dyDescent="0.2">
      <c r="A63" s="14" t="s">
        <v>69</v>
      </c>
      <c r="B63" s="103">
        <v>-195580</v>
      </c>
      <c r="C63" s="102">
        <v>-129580</v>
      </c>
    </row>
    <row r="64" spans="1:3" x14ac:dyDescent="0.2">
      <c r="A64" s="101" t="s">
        <v>68</v>
      </c>
      <c r="B64" s="100">
        <v>-195580</v>
      </c>
      <c r="C64" s="99">
        <v>-129580</v>
      </c>
    </row>
    <row r="65" spans="1:3" x14ac:dyDescent="0.2">
      <c r="A65" s="18" t="s">
        <v>135</v>
      </c>
      <c r="B65" s="86">
        <v>2172587</v>
      </c>
      <c r="C65" s="85">
        <v>1713842</v>
      </c>
    </row>
    <row r="66" spans="1:3" x14ac:dyDescent="0.2">
      <c r="A66" s="14" t="s">
        <v>67</v>
      </c>
      <c r="B66" s="98">
        <v>-25000</v>
      </c>
      <c r="C66" s="97">
        <v>-25000</v>
      </c>
    </row>
    <row r="67" spans="1:3" x14ac:dyDescent="0.2">
      <c r="A67" s="14" t="s">
        <v>66</v>
      </c>
      <c r="B67" s="98">
        <v>-230396</v>
      </c>
      <c r="C67" s="97">
        <v>-260396</v>
      </c>
    </row>
    <row r="68" spans="1:3" x14ac:dyDescent="0.2">
      <c r="A68" s="18" t="s">
        <v>65</v>
      </c>
      <c r="B68" s="86">
        <v>-255396</v>
      </c>
      <c r="C68" s="85">
        <v>-285396</v>
      </c>
    </row>
    <row r="69" spans="1:3" x14ac:dyDescent="0.2">
      <c r="A69" s="96" t="s">
        <v>64</v>
      </c>
      <c r="B69" s="95">
        <v>2847122</v>
      </c>
      <c r="C69" s="94">
        <v>2129686</v>
      </c>
    </row>
    <row r="70" spans="1:3" x14ac:dyDescent="0.2">
      <c r="A70" s="89" t="s">
        <v>63</v>
      </c>
      <c r="B70" s="93">
        <v>150000</v>
      </c>
      <c r="C70" s="92">
        <v>150000</v>
      </c>
    </row>
    <row r="71" spans="1:3" x14ac:dyDescent="0.2">
      <c r="A71" s="89" t="s">
        <v>62</v>
      </c>
      <c r="B71" s="91">
        <v>650000</v>
      </c>
      <c r="C71" s="90">
        <v>650000</v>
      </c>
    </row>
    <row r="72" spans="1:3" x14ac:dyDescent="0.2">
      <c r="A72" s="89" t="s">
        <v>61</v>
      </c>
      <c r="B72" s="88">
        <v>5400</v>
      </c>
      <c r="C72" s="87">
        <v>2720.28</v>
      </c>
    </row>
    <row r="73" spans="1:3" x14ac:dyDescent="0.2">
      <c r="A73" s="18" t="s">
        <v>60</v>
      </c>
      <c r="B73" s="86">
        <v>805400</v>
      </c>
      <c r="C73" s="85">
        <v>802720.28</v>
      </c>
    </row>
    <row r="74" spans="1:3" x14ac:dyDescent="0.2">
      <c r="A74" s="14" t="s">
        <v>59</v>
      </c>
      <c r="B74" s="84">
        <v>-83858</v>
      </c>
      <c r="C74" s="83">
        <v>-228614</v>
      </c>
    </row>
    <row r="75" spans="1:3" x14ac:dyDescent="0.2">
      <c r="A75" s="14" t="s">
        <v>58</v>
      </c>
      <c r="B75" s="82">
        <v>335000</v>
      </c>
      <c r="C75" s="81">
        <v>265000</v>
      </c>
    </row>
    <row r="76" spans="1:3" x14ac:dyDescent="0.2">
      <c r="A76" s="14" t="s">
        <v>57</v>
      </c>
      <c r="B76" s="82">
        <v>1790580</v>
      </c>
      <c r="C76" s="81">
        <v>1290580</v>
      </c>
    </row>
    <row r="77" spans="1:3" x14ac:dyDescent="0.2">
      <c r="A77" s="14" t="s">
        <v>56</v>
      </c>
      <c r="B77" s="80"/>
      <c r="C77" s="79"/>
    </row>
    <row r="78" spans="1:3" x14ac:dyDescent="0.2">
      <c r="A78" s="18" t="s">
        <v>55</v>
      </c>
      <c r="B78" s="78">
        <v>2041722</v>
      </c>
      <c r="C78" s="77">
        <v>1326966</v>
      </c>
    </row>
    <row r="79" spans="1:3" x14ac:dyDescent="0.2">
      <c r="A79" s="14"/>
      <c r="B79" s="76"/>
      <c r="C79" s="75"/>
    </row>
    <row r="80" spans="1:3" x14ac:dyDescent="0.2">
      <c r="A80" s="74" t="s">
        <v>54</v>
      </c>
      <c r="B80" s="73">
        <v>2847122</v>
      </c>
      <c r="C80" s="72">
        <v>2129686.2800000003</v>
      </c>
    </row>
    <row r="81" spans="1:4" x14ac:dyDescent="0.2">
      <c r="A81" s="41" t="s">
        <v>53</v>
      </c>
      <c r="B81" s="71" t="s">
        <v>52</v>
      </c>
      <c r="C81" s="70" t="s">
        <v>52</v>
      </c>
    </row>
    <row r="82" spans="1:4" x14ac:dyDescent="0.2">
      <c r="A82" s="69"/>
      <c r="B82" s="68"/>
      <c r="C82" s="67"/>
    </row>
    <row r="83" spans="1:4" x14ac:dyDescent="0.2">
      <c r="A83" s="66"/>
      <c r="B83" s="65"/>
      <c r="C83" s="64"/>
    </row>
    <row r="84" spans="1:4" x14ac:dyDescent="0.2">
      <c r="A84" s="32" t="s">
        <v>51</v>
      </c>
      <c r="B84" s="31"/>
      <c r="C84" s="63"/>
      <c r="D84" s="62" t="s">
        <v>50</v>
      </c>
    </row>
    <row r="85" spans="1:4" x14ac:dyDescent="0.2">
      <c r="A85" s="26" t="s">
        <v>49</v>
      </c>
      <c r="B85" s="25">
        <v>43830</v>
      </c>
      <c r="C85" s="61">
        <v>44196</v>
      </c>
      <c r="D85" s="61">
        <v>44196</v>
      </c>
    </row>
    <row r="86" spans="1:4" x14ac:dyDescent="0.2">
      <c r="A86" s="60" t="s">
        <v>48</v>
      </c>
      <c r="B86" s="49"/>
      <c r="C86" s="48">
        <v>34514.800000000163</v>
      </c>
      <c r="D86" s="54">
        <v>34514.800000000163</v>
      </c>
    </row>
    <row r="87" spans="1:4" x14ac:dyDescent="0.2">
      <c r="A87" s="47" t="s">
        <v>47</v>
      </c>
      <c r="B87" s="46"/>
      <c r="C87" s="45">
        <v>232607.41000000003</v>
      </c>
      <c r="D87" s="54">
        <v>232607.41000000003</v>
      </c>
    </row>
    <row r="88" spans="1:4" x14ac:dyDescent="0.2">
      <c r="A88" s="50" t="s">
        <v>46</v>
      </c>
      <c r="B88" s="49"/>
      <c r="C88" s="48">
        <v>267122.2100000002</v>
      </c>
      <c r="D88" s="54">
        <v>267122.2100000002</v>
      </c>
    </row>
    <row r="89" spans="1:4" x14ac:dyDescent="0.2">
      <c r="A89" s="59" t="s">
        <v>134</v>
      </c>
      <c r="B89" s="46"/>
      <c r="C89" s="45">
        <v>458745</v>
      </c>
      <c r="D89" s="55"/>
    </row>
    <row r="90" spans="1:4" x14ac:dyDescent="0.2">
      <c r="A90" s="59" t="s">
        <v>45</v>
      </c>
      <c r="B90" s="46"/>
      <c r="C90" s="45">
        <v>30000</v>
      </c>
      <c r="D90" s="55"/>
    </row>
    <row r="91" spans="1:4" x14ac:dyDescent="0.2">
      <c r="A91" s="50" t="s">
        <v>44</v>
      </c>
      <c r="B91" s="49"/>
      <c r="C91" s="48">
        <v>755867.2100000002</v>
      </c>
      <c r="D91" s="55"/>
    </row>
    <row r="92" spans="1:4" x14ac:dyDescent="0.2">
      <c r="A92" s="59" t="s">
        <v>43</v>
      </c>
      <c r="B92" s="46"/>
      <c r="C92" s="45">
        <v>-3916.4100000000326</v>
      </c>
      <c r="D92" s="55"/>
    </row>
    <row r="93" spans="1:4" x14ac:dyDescent="0.2">
      <c r="A93" s="58" t="s">
        <v>42</v>
      </c>
      <c r="B93" s="57"/>
      <c r="C93" s="56">
        <v>751950.80000000016</v>
      </c>
      <c r="D93" s="55"/>
    </row>
    <row r="94" spans="1:4" x14ac:dyDescent="0.2">
      <c r="A94" s="47" t="s">
        <v>41</v>
      </c>
      <c r="B94" s="46"/>
      <c r="C94" s="45">
        <v>-8000.59</v>
      </c>
      <c r="D94" s="54">
        <v>-8000.59</v>
      </c>
    </row>
    <row r="95" spans="1:4" x14ac:dyDescent="0.2">
      <c r="A95" s="47" t="s">
        <v>40</v>
      </c>
      <c r="B95" s="46"/>
      <c r="C95" s="45">
        <v>-17214</v>
      </c>
      <c r="D95" s="54">
        <v>-17214</v>
      </c>
    </row>
    <row r="96" spans="1:4" x14ac:dyDescent="0.2">
      <c r="A96" s="47" t="s">
        <v>39</v>
      </c>
      <c r="B96" s="46"/>
      <c r="C96" s="45">
        <v>-5399.9999999999727</v>
      </c>
      <c r="D96" s="54"/>
    </row>
    <row r="97" spans="1:4" x14ac:dyDescent="0.2">
      <c r="A97" s="47" t="s">
        <v>38</v>
      </c>
      <c r="B97" s="46"/>
      <c r="C97" s="45">
        <v>-6579.93</v>
      </c>
      <c r="D97" s="54">
        <v>-6579.93</v>
      </c>
    </row>
    <row r="98" spans="1:4" x14ac:dyDescent="0.2">
      <c r="A98" s="53" t="s">
        <v>37</v>
      </c>
      <c r="B98" s="52"/>
      <c r="C98" s="51">
        <v>714756.28000000014</v>
      </c>
      <c r="D98" s="51">
        <v>235327.69000000021</v>
      </c>
    </row>
    <row r="99" spans="1:4" x14ac:dyDescent="0.2">
      <c r="A99" s="47" t="s">
        <v>36</v>
      </c>
      <c r="B99" s="46"/>
      <c r="C99" s="45">
        <v>-500000</v>
      </c>
    </row>
    <row r="100" spans="1:4" x14ac:dyDescent="0.2">
      <c r="A100" s="53" t="s">
        <v>35</v>
      </c>
      <c r="B100" s="52"/>
      <c r="C100" s="51">
        <v>214756.28000000014</v>
      </c>
    </row>
    <row r="101" spans="1:4" x14ac:dyDescent="0.2">
      <c r="A101" s="50" t="s">
        <v>34</v>
      </c>
      <c r="B101" s="49"/>
      <c r="C101" s="48">
        <v>2041722</v>
      </c>
    </row>
    <row r="102" spans="1:4" x14ac:dyDescent="0.2">
      <c r="A102" s="47" t="s">
        <v>33</v>
      </c>
      <c r="B102" s="46">
        <v>-2041722</v>
      </c>
      <c r="C102" s="45">
        <v>714756.28000000014</v>
      </c>
    </row>
    <row r="103" spans="1:4" x14ac:dyDescent="0.2">
      <c r="A103" s="44" t="s">
        <v>32</v>
      </c>
      <c r="B103" s="43">
        <v>2041722</v>
      </c>
      <c r="C103" s="42">
        <v>1326965.7199999997</v>
      </c>
    </row>
    <row r="104" spans="1:4" x14ac:dyDescent="0.2">
      <c r="A104" s="41" t="s">
        <v>31</v>
      </c>
      <c r="B104" s="40" t="s">
        <v>30</v>
      </c>
      <c r="C104" s="39" t="s">
        <v>30</v>
      </c>
    </row>
    <row r="105" spans="1:4" x14ac:dyDescent="0.2">
      <c r="A105" s="38"/>
      <c r="B105" s="37">
        <v>0</v>
      </c>
      <c r="C105" s="36"/>
    </row>
    <row r="106" spans="1:4" x14ac:dyDescent="0.2">
      <c r="A106" s="35"/>
      <c r="B106" s="34"/>
      <c r="C106" s="33"/>
    </row>
    <row r="107" spans="1:4" x14ac:dyDescent="0.2">
      <c r="A107" s="32" t="s">
        <v>29</v>
      </c>
      <c r="B107" s="31"/>
      <c r="C107" s="30"/>
    </row>
    <row r="108" spans="1:4" x14ac:dyDescent="0.2">
      <c r="A108" s="29"/>
      <c r="B108" s="28"/>
      <c r="C108" s="27"/>
    </row>
    <row r="109" spans="1:4" x14ac:dyDescent="0.2">
      <c r="A109" s="26"/>
      <c r="B109" s="25">
        <v>44196</v>
      </c>
    </row>
    <row r="110" spans="1:4" x14ac:dyDescent="0.2">
      <c r="A110" s="18" t="s">
        <v>28</v>
      </c>
      <c r="B110" s="24"/>
    </row>
    <row r="111" spans="1:4" x14ac:dyDescent="0.2">
      <c r="A111" s="14" t="s">
        <v>27</v>
      </c>
      <c r="B111" s="23">
        <v>0.80473929020522272</v>
      </c>
    </row>
    <row r="112" spans="1:4" x14ac:dyDescent="0.2">
      <c r="A112" s="14" t="s">
        <v>26</v>
      </c>
      <c r="B112" s="16">
        <v>0.57448188077500317</v>
      </c>
    </row>
    <row r="113" spans="1:2" x14ac:dyDescent="0.2">
      <c r="A113" s="14" t="s">
        <v>25</v>
      </c>
      <c r="B113" s="13">
        <v>0.32926919743098276</v>
      </c>
    </row>
    <row r="114" spans="1:2" x14ac:dyDescent="0.2">
      <c r="A114" s="14" t="s">
        <v>24</v>
      </c>
      <c r="B114" s="13">
        <v>0.6230805036693009</v>
      </c>
    </row>
    <row r="115" spans="1:2" x14ac:dyDescent="0.2">
      <c r="A115" s="14" t="s">
        <v>23</v>
      </c>
      <c r="B115" s="13">
        <v>0.37691949633069899</v>
      </c>
    </row>
    <row r="116" spans="1:2" x14ac:dyDescent="0.2">
      <c r="A116" s="14" t="s">
        <v>22</v>
      </c>
      <c r="B116" s="22">
        <v>226.4252323099289</v>
      </c>
    </row>
    <row r="117" spans="1:2" x14ac:dyDescent="0.2">
      <c r="A117" s="14" t="s">
        <v>21</v>
      </c>
      <c r="B117" s="22">
        <v>145.05691624054631</v>
      </c>
    </row>
    <row r="118" spans="1:2" x14ac:dyDescent="0.2">
      <c r="A118" s="14" t="s">
        <v>20</v>
      </c>
      <c r="B118" s="22">
        <v>231.32399552506465</v>
      </c>
    </row>
    <row r="119" spans="1:2" x14ac:dyDescent="0.2">
      <c r="A119" s="14" t="s">
        <v>19</v>
      </c>
      <c r="B119" s="22">
        <v>101480.28000000003</v>
      </c>
    </row>
    <row r="120" spans="1:2" x14ac:dyDescent="0.2">
      <c r="A120" s="14" t="s">
        <v>18</v>
      </c>
      <c r="B120" s="22">
        <v>1677456.2800000003</v>
      </c>
    </row>
    <row r="121" spans="1:2" ht="17" thickBot="1" x14ac:dyDescent="0.25">
      <c r="A121" s="14" t="s">
        <v>17</v>
      </c>
      <c r="B121" s="21">
        <v>3.3921286292852666</v>
      </c>
    </row>
    <row r="122" spans="1:2" ht="17" thickTop="1" x14ac:dyDescent="0.2">
      <c r="A122" s="14" t="s">
        <v>16</v>
      </c>
      <c r="B122" s="20">
        <v>2.8106219805277362</v>
      </c>
    </row>
    <row r="123" spans="1:2" x14ac:dyDescent="0.2">
      <c r="A123" s="18" t="s">
        <v>15</v>
      </c>
      <c r="B123" s="17"/>
    </row>
    <row r="124" spans="1:2" x14ac:dyDescent="0.2">
      <c r="A124" s="14" t="s">
        <v>14</v>
      </c>
      <c r="B124" s="19">
        <v>7.7970281028824306E-2</v>
      </c>
    </row>
    <row r="125" spans="1:2" x14ac:dyDescent="0.2">
      <c r="A125" s="14" t="s">
        <v>13</v>
      </c>
      <c r="B125" s="19">
        <v>0.19401079270740978</v>
      </c>
    </row>
    <row r="126" spans="1:2" x14ac:dyDescent="0.2">
      <c r="A126" s="14" t="s">
        <v>12</v>
      </c>
      <c r="B126" s="19">
        <v>6.4442413829984363E-2</v>
      </c>
    </row>
    <row r="127" spans="1:2" x14ac:dyDescent="0.2">
      <c r="A127" s="18" t="s">
        <v>11</v>
      </c>
      <c r="B127" s="17"/>
    </row>
    <row r="128" spans="1:2" x14ac:dyDescent="0.2">
      <c r="A128" s="14" t="s">
        <v>10</v>
      </c>
      <c r="B128" s="16">
        <v>1.1569402091075593E-2</v>
      </c>
    </row>
    <row r="129" spans="1:3" x14ac:dyDescent="0.2">
      <c r="A129" s="14" t="s">
        <v>9</v>
      </c>
      <c r="B129" s="16">
        <v>1.1065968963344861E-2</v>
      </c>
    </row>
    <row r="130" spans="1:3" x14ac:dyDescent="0.2">
      <c r="A130" s="14" t="s">
        <v>8</v>
      </c>
      <c r="B130" s="16">
        <v>3.3888268027813654E-3</v>
      </c>
    </row>
    <row r="131" spans="1:3" x14ac:dyDescent="0.2">
      <c r="A131" s="14" t="s">
        <v>7</v>
      </c>
      <c r="B131" s="15">
        <v>0.1254279785846365</v>
      </c>
    </row>
    <row r="132" spans="1:3" x14ac:dyDescent="0.2">
      <c r="A132" s="14" t="s">
        <v>6</v>
      </c>
      <c r="B132" s="13">
        <v>1.4008088281558879</v>
      </c>
    </row>
    <row r="133" spans="1:3" x14ac:dyDescent="0.2">
      <c r="A133" s="9" t="s">
        <v>5</v>
      </c>
      <c r="B133" s="12">
        <v>25.500052731002238</v>
      </c>
      <c r="C133" s="11"/>
    </row>
    <row r="134" spans="1:3" x14ac:dyDescent="0.2">
      <c r="A134" s="9" t="s">
        <v>4</v>
      </c>
      <c r="B134" s="8">
        <v>880129.2200000002</v>
      </c>
    </row>
    <row r="135" spans="1:3" x14ac:dyDescent="0.2">
      <c r="A135" s="9" t="s">
        <v>3</v>
      </c>
      <c r="B135" s="10">
        <v>0.29502036338859516</v>
      </c>
    </row>
    <row r="136" spans="1:3" x14ac:dyDescent="0.2">
      <c r="A136" s="9" t="s">
        <v>2</v>
      </c>
      <c r="B136" s="8">
        <v>2974062.2983515677</v>
      </c>
      <c r="C136" s="8">
        <v>2866291.7036888502</v>
      </c>
    </row>
    <row r="137" spans="1:3" x14ac:dyDescent="0.2">
      <c r="A137" s="7"/>
      <c r="B137" s="6"/>
    </row>
    <row r="138" spans="1:3" ht="17" thickBot="1" x14ac:dyDescent="0.25">
      <c r="A138" s="5" t="s">
        <v>1</v>
      </c>
      <c r="B138" s="4">
        <v>4.9676363489205899</v>
      </c>
    </row>
    <row r="139" spans="1:3" ht="18" thickTop="1" thickBot="1" x14ac:dyDescent="0.25">
      <c r="A139" s="3" t="s">
        <v>0</v>
      </c>
      <c r="B139" s="2">
        <v>1.6530864275660258</v>
      </c>
    </row>
  </sheetData>
  <mergeCells count="7">
    <mergeCell ref="A1:F3"/>
    <mergeCell ref="A4:C4"/>
    <mergeCell ref="A5:C5"/>
    <mergeCell ref="A6:C6"/>
    <mergeCell ref="A7:C7"/>
    <mergeCell ref="A12:B12"/>
    <mergeCell ref="C12:D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D06F5-BB28-0C4B-B772-22C3DAD2102C}">
  <dimension ref="A1:F138"/>
  <sheetViews>
    <sheetView tabSelected="1" topLeftCell="A8" workbookViewId="0">
      <selection activeCell="C10" sqref="C10:D10"/>
    </sheetView>
  </sheetViews>
  <sheetFormatPr baseColWidth="10" defaultRowHeight="16" x14ac:dyDescent="0.2"/>
  <cols>
    <col min="1" max="1" width="40.6640625" customWidth="1"/>
    <col min="2" max="2" width="21" customWidth="1"/>
    <col min="3" max="3" width="27.33203125" customWidth="1"/>
    <col min="5" max="5" width="67.6640625" customWidth="1"/>
    <col min="6" max="6" width="24.1640625" customWidth="1"/>
  </cols>
  <sheetData>
    <row r="1" spans="1:6" x14ac:dyDescent="0.2">
      <c r="A1" s="186" t="s">
        <v>133</v>
      </c>
      <c r="B1" s="186"/>
      <c r="C1" s="186"/>
      <c r="D1" s="186"/>
      <c r="E1" s="186"/>
      <c r="F1" s="186"/>
    </row>
    <row r="2" spans="1:6" x14ac:dyDescent="0.2">
      <c r="A2" s="186"/>
      <c r="B2" s="186"/>
      <c r="C2" s="186"/>
      <c r="D2" s="186"/>
      <c r="E2" s="186"/>
      <c r="F2" s="186"/>
    </row>
    <row r="3" spans="1:6" x14ac:dyDescent="0.2">
      <c r="A3" s="186"/>
      <c r="B3" s="186"/>
      <c r="C3" s="186"/>
      <c r="D3" s="186"/>
      <c r="E3" s="186"/>
      <c r="F3" s="186"/>
    </row>
    <row r="4" spans="1:6" x14ac:dyDescent="0.2">
      <c r="A4" s="296"/>
      <c r="B4" s="296"/>
      <c r="C4" s="296"/>
      <c r="D4" s="296"/>
    </row>
    <row r="5" spans="1:6" x14ac:dyDescent="0.2">
      <c r="A5" s="299" t="s">
        <v>129</v>
      </c>
      <c r="B5" s="300"/>
      <c r="C5" s="301"/>
      <c r="D5" s="298" t="s">
        <v>126</v>
      </c>
    </row>
    <row r="6" spans="1:6" x14ac:dyDescent="0.2">
      <c r="A6" s="302" t="s">
        <v>130</v>
      </c>
      <c r="B6" s="303"/>
      <c r="C6" s="304"/>
      <c r="D6" s="297" t="s">
        <v>124</v>
      </c>
      <c r="E6" s="315" t="s">
        <v>134</v>
      </c>
      <c r="F6" s="316">
        <v>458745</v>
      </c>
    </row>
    <row r="7" spans="1:6" x14ac:dyDescent="0.2">
      <c r="A7" s="302" t="s">
        <v>131</v>
      </c>
      <c r="B7" s="303"/>
      <c r="C7" s="304"/>
      <c r="D7" s="297" t="s">
        <v>121</v>
      </c>
      <c r="E7" s="174" t="s">
        <v>5</v>
      </c>
      <c r="F7" s="312">
        <v>2.7440854704041748</v>
      </c>
    </row>
    <row r="8" spans="1:6" ht="119" x14ac:dyDescent="0.2">
      <c r="A8" s="305" t="s">
        <v>122</v>
      </c>
      <c r="B8" s="306"/>
      <c r="C8" s="307"/>
      <c r="D8" s="308" t="s">
        <v>121</v>
      </c>
      <c r="E8" s="168" t="s">
        <v>132</v>
      </c>
      <c r="F8" s="168" t="s">
        <v>119</v>
      </c>
    </row>
    <row r="10" spans="1:6" x14ac:dyDescent="0.2">
      <c r="A10" s="187" t="s">
        <v>118</v>
      </c>
      <c r="B10" s="188"/>
      <c r="C10" s="188"/>
      <c r="D10" s="188"/>
    </row>
    <row r="11" spans="1:6" x14ac:dyDescent="0.2">
      <c r="A11" s="317" t="s">
        <v>117</v>
      </c>
      <c r="B11" s="318"/>
      <c r="C11" s="319" t="s">
        <v>116</v>
      </c>
      <c r="D11" s="319"/>
    </row>
    <row r="12" spans="1:6" x14ac:dyDescent="0.2">
      <c r="A12" s="190" t="s">
        <v>115</v>
      </c>
      <c r="B12" s="191">
        <v>44196</v>
      </c>
      <c r="C12" s="191" t="s">
        <v>136</v>
      </c>
      <c r="D12" s="191" t="s">
        <v>136</v>
      </c>
    </row>
    <row r="13" spans="1:6" x14ac:dyDescent="0.2">
      <c r="A13" s="192" t="s">
        <v>113</v>
      </c>
      <c r="B13" s="193">
        <v>2983282.95</v>
      </c>
      <c r="C13" s="194">
        <v>5098823.7298014965</v>
      </c>
      <c r="D13" s="194">
        <v>4731016.689830563</v>
      </c>
    </row>
    <row r="14" spans="1:6" x14ac:dyDescent="0.2">
      <c r="A14" s="195" t="s">
        <v>112</v>
      </c>
      <c r="B14" s="196"/>
      <c r="C14" s="197"/>
      <c r="D14" s="197"/>
    </row>
    <row r="15" spans="1:6" x14ac:dyDescent="0.2">
      <c r="A15" s="195" t="s">
        <v>111</v>
      </c>
      <c r="B15" s="198"/>
      <c r="C15" s="199"/>
      <c r="D15" s="199"/>
    </row>
    <row r="16" spans="1:6" x14ac:dyDescent="0.2">
      <c r="A16" s="200" t="s">
        <v>110</v>
      </c>
      <c r="B16" s="201"/>
      <c r="C16" s="134"/>
      <c r="D16" s="134"/>
    </row>
    <row r="17" spans="1:4" x14ac:dyDescent="0.2">
      <c r="A17" s="200" t="s">
        <v>109</v>
      </c>
      <c r="B17" s="201"/>
      <c r="C17" s="134"/>
      <c r="D17" s="134"/>
    </row>
    <row r="18" spans="1:4" x14ac:dyDescent="0.2">
      <c r="A18" s="202" t="s">
        <v>108</v>
      </c>
      <c r="B18" s="203">
        <v>2983282.95</v>
      </c>
      <c r="C18" s="203">
        <v>5098823.7298014965</v>
      </c>
      <c r="D18" s="203">
        <v>4731016.689830563</v>
      </c>
    </row>
    <row r="19" spans="1:4" x14ac:dyDescent="0.2">
      <c r="A19" s="200" t="s">
        <v>107</v>
      </c>
      <c r="B19" s="134">
        <v>-1762589.45</v>
      </c>
      <c r="C19" s="134">
        <v>-3012497.6625357536</v>
      </c>
      <c r="D19" s="134">
        <v>-2795189.1406308855</v>
      </c>
    </row>
    <row r="20" spans="1:4" x14ac:dyDescent="0.2">
      <c r="A20" s="200" t="s">
        <v>106</v>
      </c>
      <c r="B20" s="197">
        <v>-283623.23</v>
      </c>
      <c r="C20" s="134">
        <v>-484749.47890777426</v>
      </c>
      <c r="D20" s="134">
        <v>-449781.75293552101</v>
      </c>
    </row>
    <row r="21" spans="1:4" x14ac:dyDescent="0.2">
      <c r="A21" s="204" t="s">
        <v>104</v>
      </c>
      <c r="B21" s="199">
        <v>-0.59082208410704051</v>
      </c>
      <c r="C21" s="134"/>
      <c r="D21" s="134"/>
    </row>
    <row r="22" spans="1:4" x14ac:dyDescent="0.2">
      <c r="A22" s="200" t="s">
        <v>105</v>
      </c>
      <c r="B22" s="134">
        <v>-95197.69</v>
      </c>
      <c r="C22" s="197">
        <v>-162705.39835796889</v>
      </c>
      <c r="D22" s="197">
        <v>-150968.53626415692</v>
      </c>
    </row>
    <row r="23" spans="1:4" x14ac:dyDescent="0.2">
      <c r="A23" s="204" t="s">
        <v>104</v>
      </c>
      <c r="B23" s="205">
        <v>-3.191037913450348E-2</v>
      </c>
    </row>
    <row r="24" spans="1:4" x14ac:dyDescent="0.2">
      <c r="A24" s="202" t="s">
        <v>103</v>
      </c>
      <c r="B24" s="206">
        <v>841872.58000000031</v>
      </c>
      <c r="C24" s="206">
        <v>1438871.19</v>
      </c>
      <c r="D24" s="206">
        <v>1335077.2599999995</v>
      </c>
    </row>
    <row r="25" spans="1:4" x14ac:dyDescent="0.2">
      <c r="A25" s="207" t="s">
        <v>102</v>
      </c>
      <c r="B25" s="208">
        <v>0.28219669207039189</v>
      </c>
    </row>
    <row r="26" spans="1:4" x14ac:dyDescent="0.2">
      <c r="A26" s="200" t="s">
        <v>101</v>
      </c>
      <c r="B26" s="197">
        <v>-3900</v>
      </c>
      <c r="C26" s="197">
        <v>-3900</v>
      </c>
      <c r="D26" s="197">
        <v>-3900</v>
      </c>
    </row>
    <row r="27" spans="1:4" x14ac:dyDescent="0.2">
      <c r="A27" s="200" t="s">
        <v>100</v>
      </c>
      <c r="B27" s="197">
        <v>-17704.900000000001</v>
      </c>
      <c r="C27" s="197">
        <v>-17704.900000000001</v>
      </c>
      <c r="D27" s="197">
        <v>-17704.900000000001</v>
      </c>
    </row>
    <row r="28" spans="1:4" x14ac:dyDescent="0.2">
      <c r="A28" s="200" t="s">
        <v>99</v>
      </c>
      <c r="B28" s="197">
        <v>-43781.570000000007</v>
      </c>
      <c r="C28" s="197">
        <v>-43781.570000000007</v>
      </c>
      <c r="D28" s="197">
        <v>-43781.570000000007</v>
      </c>
    </row>
    <row r="29" spans="1:4" x14ac:dyDescent="0.2">
      <c r="A29" s="200" t="s">
        <v>98</v>
      </c>
      <c r="B29" s="197"/>
    </row>
    <row r="30" spans="1:4" x14ac:dyDescent="0.2">
      <c r="A30" s="309" t="s">
        <v>97</v>
      </c>
      <c r="B30" s="310">
        <v>776486.11000000034</v>
      </c>
      <c r="C30" s="210">
        <v>1373484.72</v>
      </c>
      <c r="D30" s="210">
        <v>1269690.7899999996</v>
      </c>
    </row>
    <row r="31" spans="1:4" x14ac:dyDescent="0.2">
      <c r="A31" s="207" t="s">
        <v>96</v>
      </c>
      <c r="B31" s="211">
        <v>0.26027906940573647</v>
      </c>
    </row>
    <row r="32" spans="1:4" x14ac:dyDescent="0.2">
      <c r="A32" s="200" t="s">
        <v>95</v>
      </c>
      <c r="B32" s="134"/>
      <c r="C32" s="134"/>
      <c r="D32" s="134"/>
    </row>
    <row r="33" spans="1:4" x14ac:dyDescent="0.2">
      <c r="A33" s="200" t="s">
        <v>94</v>
      </c>
      <c r="B33" s="134">
        <v>-431678.47</v>
      </c>
      <c r="C33" s="197">
        <v>-431678.47</v>
      </c>
      <c r="D33" s="197">
        <v>-431678.47</v>
      </c>
    </row>
    <row r="34" spans="1:4" x14ac:dyDescent="0.2">
      <c r="A34" s="212" t="s">
        <v>93</v>
      </c>
      <c r="B34" s="213">
        <v>-431678.47</v>
      </c>
      <c r="C34" s="199">
        <v>-431678.47</v>
      </c>
      <c r="D34" s="199">
        <v>-431678.47</v>
      </c>
    </row>
    <row r="35" spans="1:4" x14ac:dyDescent="0.2">
      <c r="A35" s="204" t="s">
        <v>92</v>
      </c>
      <c r="B35" s="199">
        <v>-0.1446991375725859</v>
      </c>
      <c r="C35" s="134"/>
      <c r="D35" s="134"/>
    </row>
    <row r="36" spans="1:4" x14ac:dyDescent="0.2">
      <c r="A36" s="202" t="s">
        <v>91</v>
      </c>
      <c r="B36" s="214">
        <v>344807.64000000036</v>
      </c>
      <c r="C36" s="214">
        <v>941806.25</v>
      </c>
      <c r="D36" s="214">
        <v>838012.3199999996</v>
      </c>
    </row>
    <row r="37" spans="1:4" x14ac:dyDescent="0.2">
      <c r="A37" s="207" t="s">
        <v>90</v>
      </c>
      <c r="B37" s="211">
        <v>0.11557993183315057</v>
      </c>
      <c r="C37" s="211">
        <v>0.18471049400969694</v>
      </c>
      <c r="D37" s="211">
        <v>0.17713155013833026</v>
      </c>
    </row>
    <row r="38" spans="1:4" x14ac:dyDescent="0.2">
      <c r="A38" s="200" t="s">
        <v>89</v>
      </c>
      <c r="B38" s="215">
        <v>-38012.32</v>
      </c>
      <c r="C38" s="134">
        <v>-38012.32</v>
      </c>
      <c r="D38" s="134">
        <v>-38012.32</v>
      </c>
    </row>
    <row r="39" spans="1:4" x14ac:dyDescent="0.2">
      <c r="A39" s="309" t="s">
        <v>88</v>
      </c>
      <c r="B39" s="311">
        <v>306795.32000000036</v>
      </c>
      <c r="C39" s="214">
        <v>903793.93</v>
      </c>
      <c r="D39" s="214">
        <v>799999.99999999965</v>
      </c>
    </row>
    <row r="40" spans="1:4" x14ac:dyDescent="0.2">
      <c r="A40" s="207" t="s">
        <v>87</v>
      </c>
      <c r="B40" s="211">
        <v>0.10283815687010189</v>
      </c>
      <c r="C40" s="211">
        <v>0.17725537847435763</v>
      </c>
      <c r="D40" s="197"/>
    </row>
    <row r="41" spans="1:4" x14ac:dyDescent="0.2">
      <c r="A41" s="200" t="s">
        <v>86</v>
      </c>
      <c r="B41" s="216">
        <v>-17214</v>
      </c>
      <c r="C41" s="216">
        <v>-17214</v>
      </c>
      <c r="D41" s="199"/>
    </row>
    <row r="42" spans="1:4" x14ac:dyDescent="0.2">
      <c r="A42" s="200" t="s">
        <v>85</v>
      </c>
      <c r="B42" s="217"/>
      <c r="C42" s="217"/>
      <c r="D42" s="134"/>
    </row>
    <row r="43" spans="1:4" x14ac:dyDescent="0.2">
      <c r="A43" s="200" t="s">
        <v>84</v>
      </c>
      <c r="B43" s="216"/>
      <c r="C43" s="216"/>
    </row>
    <row r="44" spans="1:4" x14ac:dyDescent="0.2">
      <c r="A44" s="202" t="s">
        <v>83</v>
      </c>
      <c r="B44" s="214">
        <v>289581.32000000036</v>
      </c>
      <c r="C44" s="214">
        <v>886579.93</v>
      </c>
    </row>
    <row r="45" spans="1:4" x14ac:dyDescent="0.2">
      <c r="A45" s="200" t="s">
        <v>82</v>
      </c>
      <c r="B45" s="215">
        <v>-86579.93</v>
      </c>
      <c r="C45" s="215">
        <v>-86579.93</v>
      </c>
    </row>
    <row r="46" spans="1:4" x14ac:dyDescent="0.2">
      <c r="A46" s="200"/>
      <c r="B46" s="216"/>
      <c r="C46" s="216"/>
    </row>
    <row r="47" spans="1:4" x14ac:dyDescent="0.2">
      <c r="A47" s="218" t="s">
        <v>81</v>
      </c>
      <c r="B47" s="219">
        <v>203001.39000000036</v>
      </c>
      <c r="C47" s="219">
        <v>800000</v>
      </c>
    </row>
    <row r="48" spans="1:4" x14ac:dyDescent="0.2">
      <c r="A48" s="220" t="s">
        <v>80</v>
      </c>
      <c r="B48" s="221" t="s">
        <v>52</v>
      </c>
    </row>
    <row r="49" spans="1:3" x14ac:dyDescent="0.2">
      <c r="A49" s="220"/>
      <c r="B49" s="222" t="e">
        <v>#REF!</v>
      </c>
      <c r="C49" s="222">
        <v>0.3900000003632158</v>
      </c>
    </row>
    <row r="50" spans="1:3" x14ac:dyDescent="0.2">
      <c r="A50" s="223"/>
      <c r="B50" s="224"/>
      <c r="C50" s="224"/>
    </row>
    <row r="51" spans="1:3" x14ac:dyDescent="0.2">
      <c r="A51" s="187" t="s">
        <v>79</v>
      </c>
      <c r="B51" s="225"/>
      <c r="C51" s="226"/>
    </row>
    <row r="52" spans="1:3" x14ac:dyDescent="0.2">
      <c r="A52" s="227" t="s">
        <v>49</v>
      </c>
      <c r="B52" s="228">
        <v>43830</v>
      </c>
      <c r="C52" s="228">
        <v>44196</v>
      </c>
    </row>
    <row r="53" spans="1:3" x14ac:dyDescent="0.2">
      <c r="A53" s="229" t="s">
        <v>78</v>
      </c>
      <c r="B53" s="230">
        <v>929931</v>
      </c>
      <c r="C53" s="230">
        <v>901240</v>
      </c>
    </row>
    <row r="54" spans="1:3" x14ac:dyDescent="0.2">
      <c r="A54" s="209" t="s">
        <v>77</v>
      </c>
      <c r="B54" s="231">
        <v>929931</v>
      </c>
      <c r="C54" s="231">
        <v>901240</v>
      </c>
    </row>
    <row r="55" spans="1:3" x14ac:dyDescent="0.2">
      <c r="A55" s="200" t="s">
        <v>76</v>
      </c>
      <c r="B55" s="232">
        <v>1950659</v>
      </c>
      <c r="C55" s="232">
        <v>1850659</v>
      </c>
    </row>
    <row r="56" spans="1:3" x14ac:dyDescent="0.2">
      <c r="A56" s="200" t="s">
        <v>75</v>
      </c>
      <c r="B56" s="233">
        <v>1050350</v>
      </c>
      <c r="C56" s="233">
        <v>1185605</v>
      </c>
    </row>
    <row r="57" spans="1:3" x14ac:dyDescent="0.2">
      <c r="A57" s="200" t="s">
        <v>74</v>
      </c>
      <c r="B57" s="233">
        <v>-854590</v>
      </c>
      <c r="C57" s="233">
        <v>-1354590</v>
      </c>
    </row>
    <row r="58" spans="1:3" x14ac:dyDescent="0.2">
      <c r="A58" s="234" t="s">
        <v>73</v>
      </c>
      <c r="B58" s="235">
        <v>2146419</v>
      </c>
      <c r="C58" s="235">
        <v>1681674</v>
      </c>
    </row>
    <row r="59" spans="1:3" x14ac:dyDescent="0.2">
      <c r="A59" s="200" t="s">
        <v>72</v>
      </c>
      <c r="B59" s="236">
        <v>221748</v>
      </c>
      <c r="C59" s="236">
        <v>161748</v>
      </c>
    </row>
    <row r="60" spans="1:3" x14ac:dyDescent="0.2">
      <c r="A60" s="237" t="s">
        <v>71</v>
      </c>
      <c r="B60" s="238">
        <v>185690</v>
      </c>
      <c r="C60" s="238">
        <v>135690</v>
      </c>
    </row>
    <row r="61" spans="1:3" x14ac:dyDescent="0.2">
      <c r="A61" s="237" t="s">
        <v>70</v>
      </c>
      <c r="B61" s="238">
        <v>36058</v>
      </c>
      <c r="C61" s="238">
        <v>26058</v>
      </c>
    </row>
    <row r="62" spans="1:3" x14ac:dyDescent="0.2">
      <c r="A62" s="200" t="s">
        <v>69</v>
      </c>
      <c r="B62" s="239">
        <v>-195580</v>
      </c>
      <c r="C62" s="239">
        <v>-129580</v>
      </c>
    </row>
    <row r="63" spans="1:3" x14ac:dyDescent="0.2">
      <c r="A63" s="237" t="s">
        <v>68</v>
      </c>
      <c r="B63" s="240">
        <v>-195580</v>
      </c>
      <c r="C63" s="240">
        <v>-129580</v>
      </c>
    </row>
    <row r="64" spans="1:3" x14ac:dyDescent="0.2">
      <c r="A64" s="209" t="s">
        <v>135</v>
      </c>
      <c r="B64" s="235">
        <v>2172587</v>
      </c>
      <c r="C64" s="235">
        <v>1713842</v>
      </c>
    </row>
    <row r="65" spans="1:3" x14ac:dyDescent="0.2">
      <c r="A65" s="200" t="s">
        <v>67</v>
      </c>
      <c r="B65" s="232">
        <v>-25000</v>
      </c>
      <c r="C65" s="232">
        <v>-25000</v>
      </c>
    </row>
    <row r="66" spans="1:3" x14ac:dyDescent="0.2">
      <c r="A66" s="200" t="s">
        <v>66</v>
      </c>
      <c r="B66" s="232">
        <v>-230396</v>
      </c>
      <c r="C66" s="232">
        <v>-260396</v>
      </c>
    </row>
    <row r="67" spans="1:3" x14ac:dyDescent="0.2">
      <c r="A67" s="209" t="s">
        <v>65</v>
      </c>
      <c r="B67" s="235">
        <v>-255396</v>
      </c>
      <c r="C67" s="235">
        <v>-285396</v>
      </c>
    </row>
    <row r="68" spans="1:3" x14ac:dyDescent="0.2">
      <c r="A68" s="241" t="s">
        <v>64</v>
      </c>
      <c r="B68" s="242">
        <v>2847122</v>
      </c>
      <c r="C68" s="242">
        <v>2329686</v>
      </c>
    </row>
    <row r="69" spans="1:3" x14ac:dyDescent="0.2">
      <c r="A69" s="243" t="s">
        <v>63</v>
      </c>
      <c r="B69" s="244">
        <v>150000</v>
      </c>
      <c r="C69" s="244">
        <v>150000</v>
      </c>
    </row>
    <row r="70" spans="1:3" x14ac:dyDescent="0.2">
      <c r="A70" s="243" t="s">
        <v>62</v>
      </c>
      <c r="B70" s="245">
        <v>650000</v>
      </c>
      <c r="C70" s="245">
        <v>650000</v>
      </c>
    </row>
    <row r="71" spans="1:3" x14ac:dyDescent="0.2">
      <c r="A71" s="243" t="s">
        <v>61</v>
      </c>
      <c r="B71" s="246">
        <v>5400</v>
      </c>
      <c r="C71" s="246">
        <v>203001</v>
      </c>
    </row>
    <row r="72" spans="1:3" x14ac:dyDescent="0.2">
      <c r="A72" s="209" t="s">
        <v>60</v>
      </c>
      <c r="B72" s="235">
        <v>805400</v>
      </c>
      <c r="C72" s="235">
        <v>1003001</v>
      </c>
    </row>
    <row r="73" spans="1:3" x14ac:dyDescent="0.2">
      <c r="A73" s="200" t="s">
        <v>59</v>
      </c>
      <c r="B73" s="247">
        <v>-83858</v>
      </c>
      <c r="C73" s="247">
        <v>-228895</v>
      </c>
    </row>
    <row r="74" spans="1:3" x14ac:dyDescent="0.2">
      <c r="A74" s="200" t="s">
        <v>58</v>
      </c>
      <c r="B74" s="248">
        <v>335000</v>
      </c>
      <c r="C74" s="248">
        <v>265000</v>
      </c>
    </row>
    <row r="75" spans="1:3" x14ac:dyDescent="0.2">
      <c r="A75" s="200" t="s">
        <v>57</v>
      </c>
      <c r="B75" s="248">
        <v>1790580</v>
      </c>
      <c r="C75" s="248">
        <v>1290580</v>
      </c>
    </row>
    <row r="76" spans="1:3" x14ac:dyDescent="0.2">
      <c r="A76" s="200" t="s">
        <v>56</v>
      </c>
      <c r="B76" s="249"/>
      <c r="C76" s="249"/>
    </row>
    <row r="77" spans="1:3" x14ac:dyDescent="0.2">
      <c r="A77" s="209" t="s">
        <v>55</v>
      </c>
      <c r="B77" s="250">
        <v>2041722</v>
      </c>
      <c r="C77" s="250">
        <v>1326685</v>
      </c>
    </row>
    <row r="78" spans="1:3" x14ac:dyDescent="0.2">
      <c r="A78" s="200"/>
      <c r="B78" s="215"/>
      <c r="C78" s="215"/>
    </row>
    <row r="79" spans="1:3" x14ac:dyDescent="0.2">
      <c r="A79" s="218" t="s">
        <v>54</v>
      </c>
      <c r="B79" s="251">
        <v>2847122</v>
      </c>
      <c r="C79" s="251">
        <v>2329686</v>
      </c>
    </row>
    <row r="80" spans="1:3" x14ac:dyDescent="0.2">
      <c r="A80" s="220" t="s">
        <v>53</v>
      </c>
      <c r="B80" s="252" t="s">
        <v>52</v>
      </c>
      <c r="C80" s="252" t="s">
        <v>52</v>
      </c>
    </row>
    <row r="81" spans="1:5" x14ac:dyDescent="0.2">
      <c r="A81" s="253"/>
      <c r="B81" s="254">
        <v>0</v>
      </c>
      <c r="C81" s="254">
        <v>0</v>
      </c>
    </row>
    <row r="82" spans="1:5" x14ac:dyDescent="0.2">
      <c r="A82" s="198"/>
      <c r="B82" s="198"/>
      <c r="C82" s="255"/>
    </row>
    <row r="83" spans="1:5" x14ac:dyDescent="0.2">
      <c r="A83" s="187" t="s">
        <v>51</v>
      </c>
      <c r="B83" s="225"/>
      <c r="C83" s="226"/>
      <c r="D83" s="62" t="s">
        <v>50</v>
      </c>
    </row>
    <row r="84" spans="1:5" x14ac:dyDescent="0.2">
      <c r="A84" s="227" t="s">
        <v>49</v>
      </c>
      <c r="B84" s="256">
        <v>43830</v>
      </c>
      <c r="C84" s="256">
        <v>44196</v>
      </c>
      <c r="D84" s="61">
        <v>44196</v>
      </c>
    </row>
    <row r="85" spans="1:5" x14ac:dyDescent="0.2">
      <c r="A85" s="257" t="s">
        <v>48</v>
      </c>
      <c r="B85" s="258"/>
      <c r="C85" s="258">
        <v>306795.32000000036</v>
      </c>
      <c r="D85" s="54">
        <f>C85</f>
        <v>306795.32000000036</v>
      </c>
    </row>
    <row r="86" spans="1:5" x14ac:dyDescent="0.2">
      <c r="A86" s="259" t="s">
        <v>47</v>
      </c>
      <c r="B86" s="260"/>
      <c r="C86" s="260">
        <v>38012.32</v>
      </c>
      <c r="D86" s="54">
        <f t="shared" ref="D86:D87" si="0">C86</f>
        <v>38012.32</v>
      </c>
    </row>
    <row r="87" spans="1:5" x14ac:dyDescent="0.2">
      <c r="A87" s="261" t="s">
        <v>46</v>
      </c>
      <c r="B87" s="258"/>
      <c r="C87" s="258">
        <v>344807.64000000036</v>
      </c>
      <c r="D87" s="54">
        <f t="shared" si="0"/>
        <v>344807.64000000036</v>
      </c>
    </row>
    <row r="88" spans="1:5" x14ac:dyDescent="0.2">
      <c r="A88" s="313" t="s">
        <v>134</v>
      </c>
      <c r="B88" s="314"/>
      <c r="C88" s="314">
        <v>458745</v>
      </c>
      <c r="D88" s="55"/>
      <c r="E88" s="263"/>
    </row>
    <row r="89" spans="1:5" x14ac:dyDescent="0.2">
      <c r="A89" s="262" t="s">
        <v>45</v>
      </c>
      <c r="B89" s="260"/>
      <c r="C89" s="260">
        <v>30000</v>
      </c>
      <c r="D89" s="55"/>
    </row>
    <row r="90" spans="1:5" x14ac:dyDescent="0.2">
      <c r="A90" s="261" t="s">
        <v>44</v>
      </c>
      <c r="B90" s="258"/>
      <c r="C90" s="258">
        <v>833552.64000000036</v>
      </c>
      <c r="D90" s="55"/>
      <c r="E90" s="263"/>
    </row>
    <row r="91" spans="1:5" x14ac:dyDescent="0.2">
      <c r="A91" s="262" t="s">
        <v>43</v>
      </c>
      <c r="B91" s="260"/>
      <c r="C91" s="260">
        <v>-9321.32</v>
      </c>
      <c r="D91" s="55"/>
    </row>
    <row r="92" spans="1:5" x14ac:dyDescent="0.2">
      <c r="A92" s="261" t="s">
        <v>42</v>
      </c>
      <c r="B92" s="258"/>
      <c r="C92" s="258">
        <v>824231.32000000041</v>
      </c>
      <c r="D92" s="55"/>
    </row>
    <row r="93" spans="1:5" x14ac:dyDescent="0.2">
      <c r="A93" s="259" t="s">
        <v>41</v>
      </c>
      <c r="B93" s="260"/>
      <c r="C93" s="260">
        <v>0</v>
      </c>
      <c r="D93" s="54">
        <f>C93</f>
        <v>0</v>
      </c>
    </row>
    <row r="94" spans="1:5" x14ac:dyDescent="0.2">
      <c r="A94" s="259" t="s">
        <v>40</v>
      </c>
      <c r="B94" s="260"/>
      <c r="C94" s="260">
        <v>-17214</v>
      </c>
      <c r="D94" s="54">
        <f t="shared" ref="D94:D96" si="1">C94</f>
        <v>-17214</v>
      </c>
    </row>
    <row r="95" spans="1:5" x14ac:dyDescent="0.2">
      <c r="A95" s="259" t="s">
        <v>39</v>
      </c>
      <c r="B95" s="260"/>
      <c r="C95" s="260">
        <v>-5400</v>
      </c>
      <c r="D95" s="54"/>
    </row>
    <row r="96" spans="1:5" x14ac:dyDescent="0.2">
      <c r="A96" s="259" t="s">
        <v>38</v>
      </c>
      <c r="B96" s="260"/>
      <c r="C96" s="260">
        <v>-86579.93</v>
      </c>
      <c r="D96" s="54">
        <f t="shared" si="1"/>
        <v>-86579.93</v>
      </c>
    </row>
    <row r="97" spans="1:4" x14ac:dyDescent="0.2">
      <c r="A97" s="264" t="s">
        <v>37</v>
      </c>
      <c r="B97" s="265"/>
      <c r="C97" s="265">
        <v>715037.39000000036</v>
      </c>
      <c r="D97" s="51">
        <f>SUM(D87:D96)</f>
        <v>241013.71000000037</v>
      </c>
    </row>
    <row r="98" spans="1:4" x14ac:dyDescent="0.2">
      <c r="A98" s="259" t="s">
        <v>36</v>
      </c>
      <c r="B98" s="260"/>
      <c r="C98" s="260">
        <v>-500000</v>
      </c>
    </row>
    <row r="99" spans="1:4" x14ac:dyDescent="0.2">
      <c r="A99" s="264" t="s">
        <v>35</v>
      </c>
      <c r="B99" s="265"/>
      <c r="C99" s="265">
        <v>215037.39000000036</v>
      </c>
    </row>
    <row r="100" spans="1:4" x14ac:dyDescent="0.2">
      <c r="A100" s="261" t="s">
        <v>34</v>
      </c>
      <c r="B100" s="258"/>
      <c r="C100" s="258">
        <v>2041722</v>
      </c>
    </row>
    <row r="101" spans="1:4" x14ac:dyDescent="0.2">
      <c r="A101" s="259" t="s">
        <v>33</v>
      </c>
      <c r="B101" s="260">
        <v>-2041722</v>
      </c>
      <c r="C101" s="260">
        <v>715037.39000000036</v>
      </c>
    </row>
    <row r="102" spans="1:4" x14ac:dyDescent="0.2">
      <c r="A102" s="266" t="s">
        <v>32</v>
      </c>
      <c r="B102" s="267">
        <v>2041722</v>
      </c>
      <c r="C102" s="267">
        <v>1326684.6099999996</v>
      </c>
    </row>
    <row r="103" spans="1:4" x14ac:dyDescent="0.2">
      <c r="A103" s="220" t="s">
        <v>31</v>
      </c>
      <c r="B103" s="268" t="s">
        <v>30</v>
      </c>
      <c r="C103" s="268" t="s">
        <v>30</v>
      </c>
    </row>
    <row r="104" spans="1:4" x14ac:dyDescent="0.2">
      <c r="A104" s="269"/>
      <c r="B104" s="270">
        <v>0</v>
      </c>
      <c r="C104" s="270">
        <v>-0.3900000003632158</v>
      </c>
    </row>
    <row r="105" spans="1:4" x14ac:dyDescent="0.2">
      <c r="A105" s="271"/>
      <c r="B105" s="271"/>
      <c r="C105" s="189"/>
    </row>
    <row r="106" spans="1:4" x14ac:dyDescent="0.2">
      <c r="A106" s="187" t="s">
        <v>29</v>
      </c>
      <c r="B106" s="225"/>
      <c r="C106" s="272"/>
    </row>
    <row r="107" spans="1:4" hidden="1" x14ac:dyDescent="0.2">
      <c r="A107" s="273"/>
      <c r="B107" s="274"/>
      <c r="C107" s="275"/>
    </row>
    <row r="108" spans="1:4" hidden="1" x14ac:dyDescent="0.2">
      <c r="A108" s="227"/>
      <c r="B108" s="256">
        <v>44196</v>
      </c>
    </row>
    <row r="109" spans="1:4" hidden="1" x14ac:dyDescent="0.2">
      <c r="A109" s="209" t="s">
        <v>28</v>
      </c>
      <c r="B109" s="276"/>
    </row>
    <row r="110" spans="1:4" hidden="1" x14ac:dyDescent="0.2">
      <c r="A110" s="200" t="s">
        <v>27</v>
      </c>
      <c r="B110" s="277">
        <v>0.73565364602783379</v>
      </c>
    </row>
    <row r="111" spans="1:4" hidden="1" x14ac:dyDescent="0.2">
      <c r="A111" s="200" t="s">
        <v>26</v>
      </c>
      <c r="B111" s="278">
        <v>0.57448188077500317</v>
      </c>
    </row>
    <row r="112" spans="1:4" hidden="1" x14ac:dyDescent="0.2">
      <c r="A112" s="200" t="s">
        <v>25</v>
      </c>
      <c r="B112" s="279">
        <v>0.38685041675144205</v>
      </c>
    </row>
    <row r="113" spans="1:2" hidden="1" x14ac:dyDescent="0.2">
      <c r="A113" s="200" t="s">
        <v>24</v>
      </c>
      <c r="B113" s="279">
        <v>0.56946944781399722</v>
      </c>
    </row>
    <row r="114" spans="1:2" hidden="1" x14ac:dyDescent="0.2">
      <c r="A114" s="200" t="s">
        <v>23</v>
      </c>
      <c r="B114" s="279">
        <v>0.43053055218600272</v>
      </c>
    </row>
    <row r="115" spans="1:2" hidden="1" x14ac:dyDescent="0.2">
      <c r="A115" s="200" t="s">
        <v>22</v>
      </c>
      <c r="B115" s="280">
        <v>226.4252323099289</v>
      </c>
    </row>
    <row r="116" spans="1:2" hidden="1" x14ac:dyDescent="0.2">
      <c r="A116" s="200" t="s">
        <v>21</v>
      </c>
      <c r="B116" s="280">
        <v>145.05691624054631</v>
      </c>
    </row>
    <row r="117" spans="1:2" hidden="1" x14ac:dyDescent="0.2">
      <c r="A117" s="200" t="s">
        <v>20</v>
      </c>
      <c r="B117" s="280">
        <v>224.04660956465756</v>
      </c>
    </row>
    <row r="118" spans="1:2" hidden="1" x14ac:dyDescent="0.2">
      <c r="A118" s="200" t="s">
        <v>19</v>
      </c>
      <c r="B118" s="280">
        <v>101761</v>
      </c>
    </row>
    <row r="119" spans="1:2" hidden="1" x14ac:dyDescent="0.2">
      <c r="A119" s="200" t="s">
        <v>18</v>
      </c>
      <c r="B119" s="280">
        <v>1677737</v>
      </c>
    </row>
    <row r="120" spans="1:2" ht="17" hidden="1" thickBot="1" x14ac:dyDescent="0.25">
      <c r="A120" s="200" t="s">
        <v>17</v>
      </c>
      <c r="B120" s="281">
        <v>2.861587368514491</v>
      </c>
    </row>
    <row r="121" spans="1:2" ht="17" hidden="1" thickTop="1" x14ac:dyDescent="0.2">
      <c r="A121" s="200" t="s">
        <v>16</v>
      </c>
      <c r="B121" s="282">
        <v>2.8108524652017355</v>
      </c>
    </row>
    <row r="122" spans="1:2" hidden="1" x14ac:dyDescent="0.2">
      <c r="A122" s="209" t="s">
        <v>15</v>
      </c>
      <c r="B122" s="283"/>
    </row>
    <row r="123" spans="1:2" hidden="1" x14ac:dyDescent="0.2">
      <c r="A123" s="200" t="s">
        <v>14</v>
      </c>
      <c r="B123" s="284">
        <v>1.2741774963048676E-2</v>
      </c>
    </row>
    <row r="124" spans="1:2" hidden="1" x14ac:dyDescent="0.2">
      <c r="A124" s="200" t="s">
        <v>13</v>
      </c>
      <c r="B124" s="284">
        <v>0.1446991375725859</v>
      </c>
    </row>
    <row r="125" spans="1:2" hidden="1" x14ac:dyDescent="0.2">
      <c r="A125" s="200" t="s">
        <v>12</v>
      </c>
      <c r="B125" s="284">
        <v>4.9923487774226762E-2</v>
      </c>
    </row>
    <row r="126" spans="1:2" hidden="1" x14ac:dyDescent="0.2">
      <c r="A126" s="209" t="s">
        <v>11</v>
      </c>
      <c r="B126" s="283"/>
    </row>
    <row r="127" spans="1:2" hidden="1" x14ac:dyDescent="0.2">
      <c r="A127" s="200" t="s">
        <v>10</v>
      </c>
      <c r="B127" s="278">
        <v>0.10283815687010189</v>
      </c>
    </row>
    <row r="128" spans="1:2" hidden="1" x14ac:dyDescent="0.2">
      <c r="A128" s="200" t="s">
        <v>9</v>
      </c>
      <c r="B128" s="285">
        <v>1.1065968963344861E-2</v>
      </c>
    </row>
    <row r="129" spans="1:3" hidden="1" x14ac:dyDescent="0.2">
      <c r="A129" s="200" t="s">
        <v>8</v>
      </c>
      <c r="B129" s="278">
        <v>0.2023940055892271</v>
      </c>
    </row>
    <row r="130" spans="1:3" x14ac:dyDescent="0.2">
      <c r="A130" s="200" t="s">
        <v>7</v>
      </c>
      <c r="B130" s="286">
        <v>0.14800605746868906</v>
      </c>
    </row>
    <row r="131" spans="1:3" x14ac:dyDescent="0.2">
      <c r="A131" s="200" t="s">
        <v>6</v>
      </c>
      <c r="B131" s="279">
        <v>1.2805515206770355</v>
      </c>
    </row>
    <row r="132" spans="1:3" x14ac:dyDescent="0.2">
      <c r="A132" s="287" t="s">
        <v>5</v>
      </c>
      <c r="B132" s="288">
        <v>2.7440854704041748</v>
      </c>
      <c r="C132" s="289"/>
    </row>
    <row r="133" spans="1:3" x14ac:dyDescent="0.2">
      <c r="A133" s="287" t="s">
        <v>4</v>
      </c>
      <c r="B133" s="288">
        <v>841872.58000000031</v>
      </c>
    </row>
    <row r="134" spans="1:3" ht="15" customHeight="1" x14ac:dyDescent="0.2">
      <c r="A134" s="287" t="s">
        <v>3</v>
      </c>
      <c r="B134" s="290">
        <v>0.28219669207039189</v>
      </c>
    </row>
    <row r="135" spans="1:3" ht="19" customHeight="1" x14ac:dyDescent="0.2">
      <c r="A135" s="287" t="s">
        <v>2</v>
      </c>
      <c r="B135" s="288">
        <v>5098823.7298014965</v>
      </c>
      <c r="C135" s="288">
        <v>4731016.689830563</v>
      </c>
    </row>
    <row r="136" spans="1:3" hidden="1" x14ac:dyDescent="0.2">
      <c r="A136" s="291"/>
      <c r="B136" s="292"/>
    </row>
    <row r="137" spans="1:3" ht="17" hidden="1" thickBot="1" x14ac:dyDescent="0.25">
      <c r="A137" s="192" t="s">
        <v>1</v>
      </c>
      <c r="B137" s="293">
        <v>3.8476090610985261</v>
      </c>
    </row>
    <row r="138" spans="1:3" ht="17" hidden="1" thickTop="1" x14ac:dyDescent="0.2">
      <c r="A138" s="294" t="s">
        <v>0</v>
      </c>
      <c r="B138" s="295">
        <v>1.3227155306923921</v>
      </c>
    </row>
  </sheetData>
  <mergeCells count="7">
    <mergeCell ref="A5:C5"/>
    <mergeCell ref="A6:C6"/>
    <mergeCell ref="A7:C7"/>
    <mergeCell ref="A8:C8"/>
    <mergeCell ref="A1:F3"/>
    <mergeCell ref="A11:B11"/>
    <mergeCell ref="C11:D1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PRIMO TURNO</vt:lpstr>
      <vt:lpstr>SECONDO TURNO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2021-06-14T11:08:29Z</dcterms:created>
  <dcterms:modified xsi:type="dcterms:W3CDTF">2021-06-14T11:21:02Z</dcterms:modified>
</cp:coreProperties>
</file>