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1B848202-C17B-4229-8972-C4BF027E6E9A}" xr6:coauthVersionLast="45" xr6:coauthVersionMax="45" xr10:uidLastSave="{00000000-0000-0000-0000-000000000000}"/>
  <bookViews>
    <workbookView xWindow="-120" yWindow="-120" windowWidth="20730" windowHeight="11160" activeTab="1" xr2:uid="{71E12378-3A1F-441A-85A1-EDDBDDFC1FBE}"/>
  </bookViews>
  <sheets>
    <sheet name="Testo " sheetId="1" r:id="rId1"/>
    <sheet name="So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  <c r="C49" i="2"/>
  <c r="H39" i="2"/>
  <c r="H41" i="2" s="1"/>
  <c r="H33" i="2"/>
  <c r="H22" i="2"/>
  <c r="H15" i="2"/>
  <c r="H7" i="2"/>
  <c r="K4" i="2"/>
  <c r="K3" i="2"/>
  <c r="H19" i="2" s="1"/>
  <c r="H26" i="2" s="1"/>
  <c r="H28" i="2" s="1"/>
  <c r="K2" i="2"/>
  <c r="C39" i="2"/>
  <c r="C41" i="2" s="1"/>
  <c r="C33" i="2"/>
  <c r="C28" i="2"/>
  <c r="C26" i="2"/>
  <c r="C22" i="2"/>
  <c r="C19" i="2"/>
  <c r="C15" i="2"/>
</calcChain>
</file>

<file path=xl/sharedStrings.xml><?xml version="1.0" encoding="utf-8"?>
<sst xmlns="http://schemas.openxmlformats.org/spreadsheetml/2006/main" count="94" uniqueCount="47">
  <si>
    <t xml:space="preserve">Testo </t>
  </si>
  <si>
    <t xml:space="preserve">La società nuova edilizia Srl, all'inizio della propria attività, ottiene un lavoro in corso su ordinazione </t>
  </si>
  <si>
    <t>realizzabile in circa 2 anni e mezzo a partire dal Gennaio 20x3; il corrispettivo è fissato in Euro 5.000.000.</t>
  </si>
  <si>
    <t xml:space="preserve">I costi consuntivi al 31 dicembre 20x3 ammontano ad Euro 2.000.000; in sede di redazione del bilancio </t>
  </si>
  <si>
    <t xml:space="preserve">incertezze in ordine alla ragionevole stima di completamento dell'opera inducono a non applicare </t>
  </si>
  <si>
    <t xml:space="preserve">il metodo della percentuale di completamento e a propendere per una valutazione a costo. </t>
  </si>
  <si>
    <t>Il prezzo di Euro 5.000.000 è corrisposto con un acconto di Euro 1.000.000 all'inizio dei lavori,</t>
  </si>
  <si>
    <t xml:space="preserve">un versamento di Euro 500.000 nel dicembre 20x4, mentre il saldo è versato dopo il collaudo </t>
  </si>
  <si>
    <t>dell'opera. Nel corso degli esercizi successivi i costi di completamento effettivamente sostenuti</t>
  </si>
  <si>
    <t>sono di Euro 1.500.000 nel 20x4 e di Euro 500.000 nel 20x5.</t>
  </si>
  <si>
    <t xml:space="preserve">Si proceda a: </t>
  </si>
  <si>
    <t xml:space="preserve">esercizi 20x3, 20x4 e 20x5, evidenziando i valori da inserire, per effetto della suddetta operazione, </t>
  </si>
  <si>
    <t>nei prospetti di Stato Patrimoniale e di Conto Economico relativi ai medesimi periodi;</t>
  </si>
  <si>
    <t xml:space="preserve">- dare conto degli effetti che si determinerebbero sul risultato economico degli esercizi 20x3, </t>
  </si>
  <si>
    <t>20x4 e 20x5 se la Società Nuova Edilizia S.p.A. fosse stata in grado di valutare da subito i costi</t>
  </si>
  <si>
    <t>-  valutare secondo il metodo della commessa completata il lavoro in corso al termine degli</t>
  </si>
  <si>
    <t xml:space="preserve">di completamento e avesse applicato il metodo della percentuale di completamento. </t>
  </si>
  <si>
    <t>Il metodo della commessa completata</t>
  </si>
  <si>
    <t>Stato Patrimoniale 20x3</t>
  </si>
  <si>
    <t xml:space="preserve">C)I.3) Rimanenze LCO </t>
  </si>
  <si>
    <t>C)IV.3) Cassa</t>
  </si>
  <si>
    <t>Passivo</t>
  </si>
  <si>
    <t xml:space="preserve">D)6) Acconti </t>
  </si>
  <si>
    <t>Conto Economico 20x3</t>
  </si>
  <si>
    <t xml:space="preserve">A)3 Variazione LCO </t>
  </si>
  <si>
    <t>B)….Costi di produzione</t>
  </si>
  <si>
    <t xml:space="preserve">Quota di risultato imputato </t>
  </si>
  <si>
    <t>all'esercizio</t>
  </si>
  <si>
    <t>Stato Patrimoniale 20x4</t>
  </si>
  <si>
    <t>Conto Economico 20x4</t>
  </si>
  <si>
    <t>Stato Patrimoniale 20x5</t>
  </si>
  <si>
    <t>Conto Economico 20x5</t>
  </si>
  <si>
    <t>A)1) Ricavi delle vendite</t>
  </si>
  <si>
    <t>A)5) Variazione LCO</t>
  </si>
  <si>
    <t>B) Costi della produzione</t>
  </si>
  <si>
    <t>Il metodo della percentuale completamento</t>
  </si>
  <si>
    <t>Percentuale di completamento 20x3 =2000000/4000000</t>
  </si>
  <si>
    <t>Percentuale di completamento 20x4 =3500000/4000000</t>
  </si>
  <si>
    <t>Percentuale di compleatmento 20x5 =4000000/4000000</t>
  </si>
  <si>
    <t>Attribuzione del margine di commessa nei singoli esercizi</t>
  </si>
  <si>
    <t>Risultato</t>
  </si>
  <si>
    <t>economico 20x3</t>
  </si>
  <si>
    <t>economico 20x4</t>
  </si>
  <si>
    <t>economico 20x5</t>
  </si>
  <si>
    <t>Margine complessivo della commessa</t>
  </si>
  <si>
    <t>Metodo commessa completata</t>
  </si>
  <si>
    <t xml:space="preserve">Metodo della percentuale di completamento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</si>
</sst>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0" xfId="0" quotePrefix="1"/>
    <xf numFmtId="3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9" fontId="0" fillId="0" borderId="0" xfId="2" applyFont="1"/>
    <xf numFmtId="167" fontId="0" fillId="0" borderId="0" xfId="2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2" xfId="0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8C5A-592E-4D89-A5A3-EB4FCAA8823E}">
  <dimension ref="A1:A17"/>
  <sheetViews>
    <sheetView workbookViewId="0">
      <selection activeCell="C20" sqref="C20"/>
    </sheetView>
  </sheetViews>
  <sheetFormatPr defaultRowHeight="15" x14ac:dyDescent="0.25"/>
  <cols>
    <col min="2" max="2" width="10.2851562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s="2" t="s">
        <v>15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s="2" t="s">
        <v>13</v>
      </c>
    </row>
    <row r="16" spans="1:1" x14ac:dyDescent="0.25">
      <c r="A16" t="s">
        <v>14</v>
      </c>
    </row>
    <row r="17" spans="1:1" x14ac:dyDescent="0.25">
      <c r="A17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AA70-E48E-48F3-BE8B-95E4A6FC16F0}">
  <dimension ref="A1:K49"/>
  <sheetViews>
    <sheetView tabSelected="1" topLeftCell="A31" workbookViewId="0">
      <selection activeCell="A31" sqref="A1:A1048576"/>
    </sheetView>
  </sheetViews>
  <sheetFormatPr defaultRowHeight="15" x14ac:dyDescent="0.25"/>
  <cols>
    <col min="1" max="1" width="11.140625" customWidth="1"/>
    <col min="2" max="2" width="28" customWidth="1"/>
    <col min="3" max="3" width="23.42578125" customWidth="1"/>
    <col min="4" max="4" width="42.42578125" customWidth="1"/>
    <col min="8" max="8" width="10.5703125" bestFit="1" customWidth="1"/>
  </cols>
  <sheetData>
    <row r="1" spans="1:11" x14ac:dyDescent="0.25">
      <c r="A1" t="s">
        <v>17</v>
      </c>
      <c r="E1" t="s">
        <v>35</v>
      </c>
    </row>
    <row r="2" spans="1:11" x14ac:dyDescent="0.25">
      <c r="E2" t="s">
        <v>36</v>
      </c>
      <c r="K2" s="6">
        <f>2000000/4000000</f>
        <v>0.5</v>
      </c>
    </row>
    <row r="3" spans="1:11" x14ac:dyDescent="0.25">
      <c r="E3" t="s">
        <v>37</v>
      </c>
      <c r="K3" s="7">
        <f>3500000/4000000</f>
        <v>0.875</v>
      </c>
    </row>
    <row r="4" spans="1:11" x14ac:dyDescent="0.25">
      <c r="E4" t="s">
        <v>38</v>
      </c>
      <c r="K4" s="7">
        <f>4000000/4000000</f>
        <v>1</v>
      </c>
    </row>
    <row r="5" spans="1:11" x14ac:dyDescent="0.25">
      <c r="K5" s="7"/>
    </row>
    <row r="6" spans="1:11" x14ac:dyDescent="0.25">
      <c r="A6" t="s">
        <v>18</v>
      </c>
      <c r="E6" t="s">
        <v>18</v>
      </c>
    </row>
    <row r="7" spans="1:11" x14ac:dyDescent="0.25">
      <c r="A7" t="s">
        <v>19</v>
      </c>
      <c r="C7" s="3">
        <v>2000000</v>
      </c>
      <c r="E7" t="s">
        <v>19</v>
      </c>
      <c r="H7" s="3">
        <f>50%*5000000</f>
        <v>2500000</v>
      </c>
    </row>
    <row r="8" spans="1:11" x14ac:dyDescent="0.25">
      <c r="A8" t="s">
        <v>20</v>
      </c>
      <c r="C8" s="3">
        <v>1000000</v>
      </c>
      <c r="E8" t="s">
        <v>20</v>
      </c>
      <c r="H8" s="3">
        <v>1000000</v>
      </c>
    </row>
    <row r="9" spans="1:11" x14ac:dyDescent="0.25">
      <c r="A9" t="s">
        <v>21</v>
      </c>
      <c r="E9" t="s">
        <v>21</v>
      </c>
    </row>
    <row r="10" spans="1:11" x14ac:dyDescent="0.25">
      <c r="A10" t="s">
        <v>22</v>
      </c>
      <c r="C10" s="3">
        <v>1000000</v>
      </c>
      <c r="E10" t="s">
        <v>22</v>
      </c>
      <c r="H10" s="3">
        <v>1000000</v>
      </c>
    </row>
    <row r="12" spans="1:11" x14ac:dyDescent="0.25">
      <c r="A12" t="s">
        <v>23</v>
      </c>
      <c r="E12" t="s">
        <v>23</v>
      </c>
    </row>
    <row r="13" spans="1:11" x14ac:dyDescent="0.25">
      <c r="A13" t="s">
        <v>24</v>
      </c>
      <c r="C13" s="3">
        <v>2000000</v>
      </c>
      <c r="E13" t="s">
        <v>24</v>
      </c>
      <c r="H13" s="3">
        <v>2500000</v>
      </c>
    </row>
    <row r="14" spans="1:11" x14ac:dyDescent="0.25">
      <c r="A14" t="s">
        <v>25</v>
      </c>
      <c r="C14" s="3">
        <v>2000000</v>
      </c>
      <c r="E14" t="s">
        <v>25</v>
      </c>
      <c r="H14" s="3">
        <v>2000000</v>
      </c>
    </row>
    <row r="15" spans="1:11" x14ac:dyDescent="0.25">
      <c r="A15" t="s">
        <v>26</v>
      </c>
      <c r="C15" s="3">
        <f>C13-C14</f>
        <v>0</v>
      </c>
      <c r="E15" t="s">
        <v>26</v>
      </c>
      <c r="H15" s="3">
        <f>H13-H14</f>
        <v>500000</v>
      </c>
    </row>
    <row r="16" spans="1:11" x14ac:dyDescent="0.25">
      <c r="A16" t="s">
        <v>27</v>
      </c>
      <c r="E16" t="s">
        <v>27</v>
      </c>
    </row>
    <row r="18" spans="1:8" x14ac:dyDescent="0.25">
      <c r="A18" t="s">
        <v>28</v>
      </c>
      <c r="E18" t="s">
        <v>28</v>
      </c>
    </row>
    <row r="19" spans="1:8" x14ac:dyDescent="0.25">
      <c r="A19" t="s">
        <v>19</v>
      </c>
      <c r="C19" s="3">
        <f>2000000+1500000</f>
        <v>3500000</v>
      </c>
      <c r="E19" t="s">
        <v>19</v>
      </c>
      <c r="H19" s="3">
        <f>K3*5000000</f>
        <v>4375000</v>
      </c>
    </row>
    <row r="20" spans="1:8" x14ac:dyDescent="0.25">
      <c r="A20" t="s">
        <v>20</v>
      </c>
      <c r="C20" s="3">
        <v>500000</v>
      </c>
      <c r="E20" t="s">
        <v>20</v>
      </c>
      <c r="H20" s="3">
        <v>500000</v>
      </c>
    </row>
    <row r="21" spans="1:8" x14ac:dyDescent="0.25">
      <c r="A21" t="s">
        <v>21</v>
      </c>
      <c r="E21" t="s">
        <v>21</v>
      </c>
    </row>
    <row r="22" spans="1:8" x14ac:dyDescent="0.25">
      <c r="A22" t="s">
        <v>22</v>
      </c>
      <c r="C22" s="3">
        <f>1000000+500000</f>
        <v>1500000</v>
      </c>
      <c r="E22" t="s">
        <v>22</v>
      </c>
      <c r="H22" s="3">
        <f>1000000+500000</f>
        <v>1500000</v>
      </c>
    </row>
    <row r="24" spans="1:8" x14ac:dyDescent="0.25">
      <c r="A24" t="s">
        <v>29</v>
      </c>
      <c r="E24" t="s">
        <v>29</v>
      </c>
    </row>
    <row r="26" spans="1:8" x14ac:dyDescent="0.25">
      <c r="A26" t="s">
        <v>24</v>
      </c>
      <c r="C26" s="3">
        <f>3500000-2000000</f>
        <v>1500000</v>
      </c>
      <c r="E26" t="s">
        <v>24</v>
      </c>
      <c r="H26" s="3">
        <f>H19-H13</f>
        <v>1875000</v>
      </c>
    </row>
    <row r="27" spans="1:8" x14ac:dyDescent="0.25">
      <c r="A27" t="s">
        <v>25</v>
      </c>
      <c r="C27" s="3">
        <v>1500000</v>
      </c>
      <c r="E27" t="s">
        <v>25</v>
      </c>
      <c r="H27" s="3">
        <v>1500000</v>
      </c>
    </row>
    <row r="28" spans="1:8" x14ac:dyDescent="0.25">
      <c r="A28" t="s">
        <v>26</v>
      </c>
      <c r="C28" s="3">
        <f>C26-C27</f>
        <v>0</v>
      </c>
      <c r="E28" t="s">
        <v>26</v>
      </c>
      <c r="H28" s="3">
        <f>H26-H27</f>
        <v>375000</v>
      </c>
    </row>
    <row r="29" spans="1:8" x14ac:dyDescent="0.25">
      <c r="A29" t="s">
        <v>27</v>
      </c>
      <c r="E29" t="s">
        <v>27</v>
      </c>
    </row>
    <row r="31" spans="1:8" x14ac:dyDescent="0.25">
      <c r="A31" t="s">
        <v>30</v>
      </c>
      <c r="E31" t="s">
        <v>30</v>
      </c>
    </row>
    <row r="32" spans="1:8" x14ac:dyDescent="0.25">
      <c r="A32" t="s">
        <v>19</v>
      </c>
      <c r="C32" s="3">
        <v>0</v>
      </c>
      <c r="E32" t="s">
        <v>19</v>
      </c>
      <c r="H32" s="3">
        <v>0</v>
      </c>
    </row>
    <row r="33" spans="1:8" x14ac:dyDescent="0.25">
      <c r="A33" t="s">
        <v>20</v>
      </c>
      <c r="C33" s="3">
        <f>5000000-1500000</f>
        <v>3500000</v>
      </c>
      <c r="E33" t="s">
        <v>20</v>
      </c>
      <c r="H33" s="3">
        <f>5000000-1500000</f>
        <v>3500000</v>
      </c>
    </row>
    <row r="34" spans="1:8" x14ac:dyDescent="0.25">
      <c r="A34" t="s">
        <v>21</v>
      </c>
      <c r="E34" t="s">
        <v>21</v>
      </c>
    </row>
    <row r="35" spans="1:8" x14ac:dyDescent="0.25">
      <c r="A35" t="s">
        <v>22</v>
      </c>
      <c r="C35" s="3">
        <v>0</v>
      </c>
      <c r="E35" t="s">
        <v>22</v>
      </c>
      <c r="H35" s="3">
        <v>0</v>
      </c>
    </row>
    <row r="37" spans="1:8" x14ac:dyDescent="0.25">
      <c r="A37" t="s">
        <v>31</v>
      </c>
      <c r="E37" t="s">
        <v>31</v>
      </c>
    </row>
    <row r="38" spans="1:8" x14ac:dyDescent="0.25">
      <c r="A38" t="s">
        <v>32</v>
      </c>
      <c r="C38" s="3">
        <v>5000000</v>
      </c>
      <c r="E38" t="s">
        <v>32</v>
      </c>
      <c r="H38" s="3">
        <v>5000000</v>
      </c>
    </row>
    <row r="39" spans="1:8" x14ac:dyDescent="0.25">
      <c r="A39" t="s">
        <v>33</v>
      </c>
      <c r="C39" s="4">
        <f>0-3500000</f>
        <v>-3500000</v>
      </c>
      <c r="E39" t="s">
        <v>33</v>
      </c>
      <c r="H39" s="4">
        <f>-4375000</f>
        <v>-4375000</v>
      </c>
    </row>
    <row r="40" spans="1:8" x14ac:dyDescent="0.25">
      <c r="A40" t="s">
        <v>34</v>
      </c>
      <c r="C40" s="3">
        <v>500000</v>
      </c>
      <c r="E40" t="s">
        <v>34</v>
      </c>
      <c r="H40" s="3">
        <v>500000</v>
      </c>
    </row>
    <row r="41" spans="1:8" x14ac:dyDescent="0.25">
      <c r="A41" t="s">
        <v>26</v>
      </c>
      <c r="C41" s="5">
        <f>C38+C39-C40</f>
        <v>1000000</v>
      </c>
      <c r="E41" t="s">
        <v>26</v>
      </c>
      <c r="H41" s="5">
        <f>H38+H39-H40</f>
        <v>125000</v>
      </c>
    </row>
    <row r="42" spans="1:8" x14ac:dyDescent="0.25">
      <c r="A42" t="s">
        <v>27</v>
      </c>
      <c r="E42" t="s">
        <v>27</v>
      </c>
    </row>
    <row r="44" spans="1:8" x14ac:dyDescent="0.25">
      <c r="A44" s="12" t="s">
        <v>39</v>
      </c>
      <c r="B44" s="15"/>
      <c r="C44" s="15"/>
      <c r="D44" s="13"/>
    </row>
    <row r="45" spans="1:8" x14ac:dyDescent="0.25">
      <c r="A45" s="18"/>
      <c r="B45" s="19"/>
      <c r="C45" s="9" t="s">
        <v>45</v>
      </c>
      <c r="D45" s="16" t="s">
        <v>46</v>
      </c>
      <c r="E45" s="14"/>
      <c r="F45" s="14"/>
      <c r="G45" s="14"/>
    </row>
    <row r="46" spans="1:8" x14ac:dyDescent="0.25">
      <c r="A46" s="21" t="s">
        <v>40</v>
      </c>
      <c r="B46" s="17" t="s">
        <v>41</v>
      </c>
      <c r="C46" s="17">
        <v>0</v>
      </c>
      <c r="D46" s="10">
        <v>500000</v>
      </c>
    </row>
    <row r="47" spans="1:8" x14ac:dyDescent="0.25">
      <c r="A47" s="21" t="s">
        <v>40</v>
      </c>
      <c r="B47" s="17" t="s">
        <v>42</v>
      </c>
      <c r="C47" s="17">
        <v>0</v>
      </c>
      <c r="D47" s="11">
        <v>375000</v>
      </c>
    </row>
    <row r="48" spans="1:8" x14ac:dyDescent="0.25">
      <c r="A48" s="21" t="s">
        <v>40</v>
      </c>
      <c r="B48" s="17" t="s">
        <v>43</v>
      </c>
      <c r="C48" s="17">
        <v>1000000</v>
      </c>
      <c r="D48" s="10">
        <v>125000</v>
      </c>
    </row>
    <row r="49" spans="1:4" x14ac:dyDescent="0.25">
      <c r="A49" s="20" t="s">
        <v>44</v>
      </c>
      <c r="B49" s="20"/>
      <c r="C49" s="8">
        <f>C48+C47+C46</f>
        <v>1000000</v>
      </c>
      <c r="D49" s="10">
        <f>D46+D47+D48</f>
        <v>1000000</v>
      </c>
    </row>
  </sheetData>
  <mergeCells count="2">
    <mergeCell ref="A44:D44"/>
    <mergeCell ref="A45:B4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Testo </vt:lpstr>
      <vt:lpstr>Sol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2020-05-08T10:17:17Z</dcterms:created>
  <dcterms:modified xsi:type="dcterms:W3CDTF">2020-05-09T16:56:01Z</dcterms:modified>
</cp:coreProperties>
</file>