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22\Documents\DIDATTICA 2021-2022\Politica Economica\Lezioni\"/>
    </mc:Choice>
  </mc:AlternateContent>
  <xr:revisionPtr revIDLastSave="0" documentId="13_ncr:40009_{8DFCA220-AA53-447E-89E0-F5995C52762D}" xr6:coauthVersionLast="36" xr6:coauthVersionMax="36" xr10:uidLastSave="{00000000-0000-0000-0000-000000000000}"/>
  <bookViews>
    <workbookView xWindow="0" yWindow="0" windowWidth="23040" windowHeight="10098"/>
  </bookViews>
  <sheets>
    <sheet name="I.Stat export" sheetId="1" r:id="rId1"/>
  </sheets>
  <calcPr calcId="191029"/>
</workbook>
</file>

<file path=xl/calcChain.xml><?xml version="1.0" encoding="utf-8"?>
<calcChain xmlns="http://schemas.openxmlformats.org/spreadsheetml/2006/main">
  <c r="J25" i="1" l="1"/>
  <c r="I25" i="1"/>
  <c r="I20" i="1"/>
  <c r="I21" i="1"/>
  <c r="H25" i="1"/>
  <c r="H20" i="1"/>
  <c r="H21" i="1"/>
  <c r="A1" i="1"/>
</calcChain>
</file>

<file path=xl/comments1.xml><?xml version="1.0" encoding="utf-8"?>
<comments xmlns="http://schemas.openxmlformats.org/spreadsheetml/2006/main">
  <authors>
    <author>MyOECD</author>
  </authors>
  <commentList>
    <comment ref="C9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D9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E9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F9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G9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C16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D16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E16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F16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G16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C31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D31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E31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F31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  <comment ref="G31" authorId="0" shapeId="0">
      <text>
        <r>
          <rPr>
            <sz val="9"/>
            <color indexed="81"/>
            <rFont val="Tahoma"/>
            <charset val="1"/>
          </rPr>
          <t xml:space="preserve">t: è voce da considerarsi come titolo di raggruppamento </t>
        </r>
      </text>
    </comment>
  </commentList>
</comments>
</file>

<file path=xl/sharedStrings.xml><?xml version="1.0" encoding="utf-8"?>
<sst xmlns="http://schemas.openxmlformats.org/spreadsheetml/2006/main" count="102" uniqueCount="53">
  <si>
    <t>&lt;?xml version="1.0" encoding="utf-16"?&gt;&lt;WebTableParameter xmlns:xsd="http://www.w3.org/2001/XMLSchema" xmlns:xsi="http://www.w3.org/2001/XMLSchema-instance" xmlns="http://stats.oecd.org/OECDStatWS/2004/03/01/"&gt;&lt;DataTable Code="DCCN_PILN" HasMetadata="true"&gt;&lt;Name LocaleIsoCode="en"&gt;Gross Domestic Product and main components&lt;/Name&gt;&lt;Name LocaleIsoCode="it"&gt;Prodotto interno lordo e principali componenti&lt;/Name&gt;&lt;Dimension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Code="TIPO_DATO_PIL_SEC2010" HasMetadata="false" CommonCode="TIPO_DATO_PIL_SEC2010" Display="labels"&gt;&lt;Name LocaleIsoCode="en"&gt;Aggregate (millions of euro)&lt;/Name&gt;&lt;Name LocaleIsoCode="it"&gt;Tipo aggregato (milioni di euro)&lt;/Name&gt;&lt;Member Code="B1GQ_1" HasMetadata="true" HasOnlyUnitMetadata="false" HasChild="1"&gt;&lt;Name LocaleIsoCode="en"&gt;OUTPUT APPROACH&lt;/Name&gt;&lt;Name LocaleIsoCode="it"&gt;LATO DELLA PRODUZIONE &lt;/Name&gt;&lt;ChildMember Code="B1GQ_B_W2_S1" HasMetadata="false" HasOnlyUnitMetadata="false" HasChild="0"&gt;&lt;Name LocaleIsoCode="en"&gt;gross domestic product at market prices&lt;/Name&gt;&lt;Name LocaleIsoCode="it"&gt;prodotto interno lordo ai prezzi di mercato&lt;/Name&gt;&lt;/ChildMember&gt;&lt;ChildMember Code="P1_C_W2_S1" HasMetadata="true" HasOnlyUnitMetadata="false" HasChild="0"&gt;&lt;Name LocaleIsoCode="en"&gt;output &lt;/Name&gt;&lt;Name LocaleIsoCode="it"&gt;produzione &lt;/Name&gt;&lt;/ChildMember&gt;&lt;ChildMember Code="P2_D_W2_S1" HasMetadata="true" HasOnlyUnitMetadata="false" HasChild="0"&gt;&lt;Name LocaleIsoCode="en"&gt;intermediate consumption&lt;/Name&gt;&lt;Name LocaleIsoCode="it"&gt;consumi intermedi&lt;/Name&gt;&lt;/ChildMember&gt;&lt;ChildMember Code="B1G_B_W2_S1" HasMetadata="true" HasOnlyUnitMetadata="false" HasChild="0"&gt;&lt;Name LocaleIsoCode="en"&gt;gross value added&lt;/Name&gt;&lt;Name LocaleIsoCode="it"&gt;valore aggiunto &lt;/Name&gt;&lt;/ChildMember&gt;&lt;ChildMember Code="D21_C_W2_S1" HasMetadata="false" HasOnlyUnitMetadata="false" HasChild="0"&gt;&lt;Name LocaleIsoCode="en"&gt;taxes on products &lt;/Name&gt;&lt;Name LocaleIsoCode="it"&gt;imposte sui prodotti  &lt;/Name&gt;&lt;/ChildMember&gt;&lt;ChildMember Code="D31_D_W2_S1" HasMetadata="false" HasOnlyUnitMetadata="false" HasChild="0"&gt;&lt;Name LocaleIsoCode="en"&gt;subsidies on products &lt;/Name&gt;&lt;Name LocaleIsoCode="it"&gt;contributi ai prodotti   &lt;/Name&gt;&lt;/ChildMember&gt;&lt;/Member&gt;&lt;Member Code="B1GQ_2" HasMetadata="true" HasOnlyUnitMetadata="false" HasChild="1"&gt;&lt;Name LocaleIsoCode="en"&gt;EXPENDITURE APPROACH&lt;/Name&gt;&lt;Name LocaleIsoCode="it"&gt;LATO DELLA SPESA&lt;/Name&gt;&lt;ChildMember Code="B1GQ_B_W2_S1_X1" HasMetadata="false" HasOnlyUnitMetadata="false" HasChild="0"&gt;&lt;Name LocaleIsoCode="en"&gt;gross domestic product at market prices&lt;/Name&gt;&lt;Name LocaleIsoCode="it"&gt;prodotto interno lordo ai prezzi di mercato&lt;/Name&gt;&lt;/ChildMember&gt;&lt;ChildMember Code="P3_D_W0_S1" HasMetadata="false" HasOnlyUnitMetadata="false" HasChild="1"&gt;&lt;Name LocaleIsoCode="en"&gt;national final consumption expenditure&lt;/Name&gt;&lt;Name LocaleIsoCode="it"&gt;spesa per consumi finali nazionali&lt;/Name&gt;&lt;ChildMember Code="P31_D_W0_S14" HasMetadata="false" HasOnlyUnitMetadata="false" HasChild="0"&gt;&lt;Name LocaleIsoCode="en"&gt;final consumption expenditure of resident households on the economic territory and abroad&lt;/Name&gt;&lt;Name LocaleIsoCode="it"&gt;spesa per consumi finali sul territorio economico e all'estero delle famiglie residenti&lt;/Name&gt;&lt;/ChildMember&gt;&lt;ChildMember Code="P3_D_W0_S15" HasMetadata="false" HasOnlyUnitMetadata="false" HasChild="0"&gt;&lt;Name LocaleIsoCode="en"&gt;consumption of non-profit institutions serving households (npish)&lt;/Name&gt;&lt;Name LocaleIsoCode="it"&gt;spesa per consumi finali delle istituzioni sociali private senza scopo di lucro al servizio delle famiglie&lt;/Name&gt;&lt;/ChildMember&gt;&lt;ChildMember Code="P3_D_W0_S13" HasMetadata="false" HasOnlyUnitMetadata="false" HasChild="1"&gt;&lt;Name LocaleIsoCode="en"&gt;consumption of general government&lt;/Name&gt;&lt;Name LocaleIsoCode="it"&gt;spesa per consumi finali delle amministrazioni pubbliche&lt;/Name&gt;&lt;ChildMember Code="P31_D_W0_S13" HasMetadata="false" HasOnlyUnitMetadata="false" HasChild="0"&gt;&lt;Name LocaleIsoCode="en"&gt;individual consumption expenditure of general government&lt;/Name&gt;&lt;Name LocaleIsoCode="it"&gt;spesa per consumi individuali delle amministrazioni pubbliche&lt;/Name&gt;&lt;/ChildMember&gt;&lt;ChildMember Code="P32_D_W0_S13" HasMetadata="false" HasOnlyUnitMetadata="false" HasChild="0"&gt;&lt;Name LocaleIsoCode="en"&gt;collective consumption expenditure of general government&lt;/Name&gt;&lt;Name LocaleIsoCode="it"&gt;spesa per consumi collettivi delle amministrazioni pubbliche&lt;/Name&gt;&lt;/ChildMember&gt;&lt;/ChildMember&gt;&lt;/ChildMember&gt;&lt;ChildMember Code="P41_D_W0_S1" HasMetadata="false" HasOnlyUnitMetadata="false" HasChild="0"&gt;&lt;Name LocaleIsoCode="en"&gt;actual individual consumption&lt;/Name&gt;&lt;Name LocaleIsoCode="it"&gt;spesa per consumi individuali effettivi&lt;/Name&gt;&lt;/ChildMember&gt;&lt;ChildMember Code="P5_D_W0_S1" HasMetadata="false" HasOnlyUnitMetadata="false" HasChild="1"&gt;&lt;Name LocaleIsoCode="en"&gt;gross capital formation&lt;/Name&gt;&lt;Name LocaleIsoCode="it"&gt;investimenti lordi&lt;/Name&gt;&lt;ChildMember Code="P51G_D_W0_S1" HasMetadata="false" HasOnlyUnitMetadata="false" HasChild="0"&gt;&lt;Name LocaleIsoCode="en"&gt;gross fixed capital formation&lt;/Name&gt;&lt;Name LocaleIsoCode="it"&gt;investimenti fissi lordi&lt;/Name&gt;&lt;/ChildMember&gt;&lt;ChildMember Code="P52_D_W0_S1" HasMetadata="false" HasOnlyUnitMetadata="false" HasChild="0"&gt;&lt;Name LocaleIsoCode="en"&gt;changes in inventories&lt;/Name&gt;&lt;Name LocaleIsoCode="it"&gt;variazione delle scorte&lt;/Name&gt;&lt;/ChildMember&gt;&lt;ChildMember Code="P53_D_W0_S1" HasMetadata="false" HasOnlyUnitMetadata="false" HasChild="0"&gt;&lt;Name LocaleIsoCode="en"&gt;acquisitions less disposals of valuables&lt;/Name&gt;&lt;Name LocaleIsoCode="it"&gt;oggetti di valore&lt;/Name&gt;&lt;/ChildMember&gt;&lt;/ChildMember&gt;&lt;ChildMember Code="P7_D_W1_S1" HasMetadata="false" HasOnlyUnitMetadata="false" HasChild="0"&gt;&lt;Name LocaleIsoCode="en"&gt;imports of goods and services&lt;/Name&gt;&lt;Name LocaleIsoCode="it"&gt;importazioni di beni e servizi fob&lt;/Name&gt;&lt;/ChildMember&gt;&lt;ChildMember Code="P6_C_W1_S1" HasMetadata="false" HasOnlyUnitMetadata="false" HasChild="0"&gt;&lt;Name LocaleIsoCode="en"&gt;exports of goods and services fob&lt;/Name&gt;&lt;Name LocaleIsoCode="it"&gt;esportazioni di beni e servizi fob&lt;/Name&gt;&lt;/ChildMember&gt;&lt;/Member&gt;&lt;Member Code="B1GQ_3" HasMetadata="true" HasOnlyUnitMetadata="false" HasChild="1"&gt;&lt;Name LocaleIsoCode="en"&gt;INCOME APPROACH&lt;/Name&gt;&lt;Name LocaleIsoCode="it"&gt;LATO DEL REDDITO&lt;/Name&gt;&lt;ChildMember Code="B1GQ_B_W2_S1_X2" HasMetadata="false" HasOnlyUnitMetadata="false" HasChild="0"&gt;&lt;Name LocaleIsoCode="en"&gt;gross domestic product at market prices&lt;/Name&gt;&lt;Name LocaleIsoCode="it"&gt;prodotto interno lordo ai prezzi di mercato&lt;/Name&gt;&lt;/ChildMember&gt;&lt;ChildMember Code="D1_D_W2_S1" HasMetadata="false" HasOnlyUnitMetadata="false" HasChild="0"&gt;&lt;Name LocaleIsoCode="en"&gt;domestic compensation of employees&lt;/Name&gt;&lt;Name LocaleIsoCode="it"&gt;redditi interni da lavoro dipendente&lt;/Name&gt;&lt;/ChildMember&gt;&lt;ChildMember Code="B2A3G_B_W2_S1" HasMetadata="false" HasOnlyUnitMetadata="false" HasChild="0"&gt;&lt;Name LocaleIsoCode="en"&gt;gross operating surplus and gross mixed income&lt;/Name&gt;&lt;Name LocaleIsoCode="it"&gt;risultato lordo di gestione e reddito misto lordo&lt;/Name&gt;&lt;/ChildMember&gt;&lt;ChildMember Code="D2_D_W2_S1" HasMetadata="false" HasOnlyUnitMetadata="false" HasChild="0"&gt;&lt;Name LocaleIsoCode="en"&gt;taxes on production and imports&lt;/Name&gt;&lt;Name LocaleIsoCode="it"&gt;imposte sulla produzione e sulle importazioni&lt;/Name&gt;&lt;/ChildMember&gt;&lt;ChildMember Code="D3_C_W2_S1" HasMetadata="false" HasOnlyUnitMetadata="false" HasChild="0"&gt;&lt;Name LocaleIsoCode="en"&gt;subsidies (-)&lt;/Name&gt;&lt;Name LocaleIsoCode="it"&gt;contributi (-)&lt;/Name&gt;&lt;/ChildMember&gt;&lt;/Member&gt;&lt;/Dimension&gt;&lt;Dimension Code="VAL" HasMetadata="false" CommonCode="VAL" Display="labels"&gt;&lt;Name LocaleIsoCode="en"&gt;Valuation&lt;/Name&gt;&lt;Name LocaleIsoCode="it"&gt;Valutazione&lt;/Name&gt;&lt;Member Code="L_2015" HasMetadata="true" HasOnlyUnitMetadata="false" HasChild="0"&gt;&lt;Name LocaleIsoCode="en"&gt;chain linked - reference year 2015&lt;/Name&gt;&lt;Name LocaleIsoCode="it"&gt;valori concatenati con anno di riferimento 2015&lt;/Name&gt;&lt;/Member&gt;&lt;Member Code="V" HasMetadata="true" HasOnlyUnitMetadata="false" HasChild="0" IsDisplayed="true"&gt;&lt;Name LocaleIsoCode="en"&gt;current prices&lt;/Name&gt;&lt;Name LocaleIsoCode="it"&gt;prezzi correnti&lt;/Name&gt;&lt;/Member&gt;&lt;Member Code="Y" HasMetadata="true" HasOnlyUnitMetadata="false" HasChild="0"&gt;&lt;Name LocaleIsoCode="en"&gt;in previous year prices&lt;/Name&gt;&lt;Name LocaleIsoCode="it"&gt;prezzi dell'anno precedente&lt;/Name&gt;&lt;/Member&gt;&lt;/Dimension&gt;&lt;Dimension Code="CORREZ" HasMetadata="false" CommonCode="CORREZ" Display="labels"&gt;&lt;Name LocaleIsoCode="en"&gt;Adjustment&lt;/Name&gt;&lt;Name LocaleIsoCode="it"&gt;Correzione&lt;/Name&gt;&lt;Member Code="N" HasMetadata="false" HasOnlyUnitMetadata="false" HasChild="0"&gt;&lt;Name LocaleIsoCode="en"&gt;raw data&lt;/Name&gt;&lt;Name LocaleIsoCode="it"&gt;dati grezzi&lt;/Name&gt;&lt;/Member&gt;&lt;/Dimension&gt;&lt;Dimension Code="T_BIS" HasMetadata="false" CommonCode="T_BIS" Display="labels"&gt;&lt;Name LocaleIsoCode="en"&gt;Edition&lt;/Name&gt;&lt;Name LocaleIsoCode="it"&gt;Edizione&lt;/Name&gt;&lt;Member Code="2019M9" HasMetadata="false" HasOnlyUnitMetadata="false" HasChild="0"&gt;&lt;Name LocaleIsoCode="en"&gt;Sep-2019&lt;/Name&gt;&lt;Name LocaleIsoCode="it"&gt;Set-2019&lt;/Name&gt;&lt;/Member&gt;&lt;Member Code="2020M3" HasMetadata="false" HasOnlyUnitMetadata="false" HasChild="0"&gt;&lt;Name LocaleIsoCode="en"&gt;Mar-2020&lt;/Name&gt;&lt;Name LocaleIsoCode="it"&gt;Mar-2020&lt;/Name&gt;&lt;/Member&gt;&lt;Member Code="2020M9" HasMetadata="false" HasOnlyUnitMetadata="false" HasChild="0"&gt;&lt;Name LocaleIsoCode="en"&gt;Sep-2020&lt;/Name&gt;&lt;Name LocaleIsoCode="it"&gt;Set-2020&lt;/Name&gt;&lt;/Member&gt;&lt;Member Code="2021M3" HasMetadata="false" HasOnlyUnitMetadata="false" HasChild="0"&gt;&lt;Name LocaleIsoCode="en"&gt;Mar-2021&lt;/Name&gt;&lt;Name LocaleIsoCode="it"&gt;Mar-2021&lt;/Name&gt;&lt;/Member&gt;&lt;Member Code="2021M9" HasMetadata="false" HasOnlyUnitMetadata="false" HasChild="0"&gt;&lt;Name LocaleIsoCode="en"&gt;Sep-2021&lt;/Name&gt;&lt;Name LocaleIsoCode="it"&gt;Set-2021&lt;/Name&gt;&lt;/Member&gt;&lt;Member Code="2022M3" HasMetadata="false" HasOnlyUnitMetadata="false" HasChild="0" IsDisplayed="true"&gt;&lt;Name LocaleIsoCode="en"&gt;Mar-2022&lt;/Name&gt;&lt;Name LocaleIsoCode="it"&gt;Mar-2022&lt;/Name&gt;&lt;/Member&gt;&lt;/Dimension&gt;&lt;Dimension Code="TIME" HasMetadata="false" CommonCode="TIME" Display="labels"&gt;&lt;Name LocaleIsoCode="en"&gt;Select time&lt;/Name&gt;&lt;Name LocaleIsoCode="it"&gt;Seleziona periodo&lt;/Name&gt;&lt;Member Code="2017" HasMetadata="false"&gt;&lt;Name LocaleIsoCode="en"&gt;2017&lt;/Name&gt;&lt;Name LocaleIsoCode="it"&gt;2017&lt;/Name&gt;&lt;/Member&gt;&lt;Member Code="2018" HasMetadata="false"&gt;&lt;Name LocaleIsoCode="en"&gt;2018&lt;/Name&gt;&lt;Name LocaleIsoCode="it"&gt;2018&lt;/Name&gt;&lt;/Member&gt;&lt;Member Code="2019" HasMetadata="false"&gt;&lt;Name LocaleIsoCode="en"&gt;2019&lt;/Name&gt;&lt;Name LocaleIsoCode="it"&gt;2019&lt;/Name&gt;&lt;/Member&gt;&lt;Member Code="2020" HasMetadata="false"&gt;&lt;Name LocaleIsoCode="en"&gt;2020&lt;/Name&gt;&lt;Name LocaleIsoCode="it"&gt;2020&lt;/Name&gt;&lt;/Member&gt;&lt;Member Code="2021" HasMetadata="false"&gt;&lt;Name LocaleIsoCode="en"&gt;2021&lt;/Name&gt;&lt;Name LocaleIsoCode="it"&gt;2021&lt;/Name&gt;&lt;/Member&gt;&lt;/Dimension&gt;&lt;WBOSInformations&gt;&lt;TimeDimension WebTreeWasUsed="false"&gt;&lt;NumberOfPeriods Annual="5" Semesters="0" Quarters="0" Months="0" Weeks="0" Days="0" /&gt;&lt;/TimeDimension&gt;&lt;/WBOSInformations&gt;&lt;Tabulation Axis="horizontal"&gt;&lt;Dimension Code="TIME" CommonCode="TIME" /&gt;&lt;/Tabulation&gt;&lt;Tabulation Axis="vertical"&gt;&lt;Dimension Code="TIPO_DATO_PIL_SEC2010" CommonCode="TIPO_DATO_PIL_SEC2010" /&gt;&lt;/Tabulation&gt;&lt;Tabulation Axis="page"&gt;&lt;Dimension Code="ITTER107" CommonCode="ITTER107" /&gt;&lt;Dimension Code="VAL" CommonCode="VAL" /&gt;&lt;Dimension Code="CORREZ" CommonCode="CORREZ" /&gt;&lt;Dimension Code="T_BIS" CommonCode="T_BIS" /&gt;&lt;/Tabulation&gt;&lt;Formatting&gt;&lt;Labels LocaleIsoCode="it" /&gt;&lt;Power&gt;0&lt;/Power&gt;&lt;Decimals&gt;1&lt;/Decimals&gt;&lt;SkipEmptyLines&gt;true&lt;/SkipEmptyLines&gt;&lt;SkipEmptyCols&gt;true&lt;/SkipEmptyCols&gt;&lt;SkipLineHierarchy&gt;tru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24630&amp;amp;QueryType=Public&amp;amp;Lang=it&lt;/AbsoluteUri&gt;&lt;/Query&gt;&lt;/WebTableParameter&gt;</t>
  </si>
  <si>
    <t>Dataset:Prodotto interno lordo e principali componenti</t>
  </si>
  <si>
    <t>Territorio</t>
  </si>
  <si>
    <t>Italia</t>
  </si>
  <si>
    <t>Valutazione</t>
  </si>
  <si>
    <t>prezzi correnti</t>
  </si>
  <si>
    <t>Correzione</t>
  </si>
  <si>
    <t>dati grezzi</t>
  </si>
  <si>
    <t>Edizione</t>
  </si>
  <si>
    <t>Mar-2022</t>
  </si>
  <si>
    <t>Seleziona periodo</t>
  </si>
  <si>
    <t>2017</t>
  </si>
  <si>
    <t>2018</t>
  </si>
  <si>
    <t>2019</t>
  </si>
  <si>
    <t>2020</t>
  </si>
  <si>
    <t>2021</t>
  </si>
  <si>
    <t>Tipo aggregato (milioni di euro)</t>
  </si>
  <si>
    <t/>
  </si>
  <si>
    <t>LATO DELLA PRODUZIONE</t>
  </si>
  <si>
    <t>..</t>
  </si>
  <si>
    <t xml:space="preserve">  prodotto interno lordo ai prezzi di mercato</t>
  </si>
  <si>
    <t xml:space="preserve">  produzione</t>
  </si>
  <si>
    <t xml:space="preserve">  consumi intermedi</t>
  </si>
  <si>
    <t xml:space="preserve">  valore aggiunto</t>
  </si>
  <si>
    <t xml:space="preserve">  imposte sui prodotti</t>
  </si>
  <si>
    <t xml:space="preserve">  contributi ai prodotti</t>
  </si>
  <si>
    <t>LATO DELLA SPESA</t>
  </si>
  <si>
    <t xml:space="preserve">  spesa per consumi finali nazionali</t>
  </si>
  <si>
    <t xml:space="preserve">    spesa per consumi finali sul territorio economico e all'estero delle famiglie residenti</t>
  </si>
  <si>
    <t xml:space="preserve">    spesa per consumi finali delle istituzioni sociali private senza scopo di lucro al servizio delle famiglie</t>
  </si>
  <si>
    <t xml:space="preserve">    spesa per consumi finali delle amministrazioni pubbliche</t>
  </si>
  <si>
    <t xml:space="preserve">      spesa per consumi individuali delle amministrazioni pubbliche</t>
  </si>
  <si>
    <t xml:space="preserve">      spesa per consumi collettivi delle amministrazioni pubbliche</t>
  </si>
  <si>
    <t xml:space="preserve">  spesa per consumi individuali effettivi</t>
  </si>
  <si>
    <t xml:space="preserve">  investimenti lordi</t>
  </si>
  <si>
    <t xml:space="preserve">    investimenti fissi lordi</t>
  </si>
  <si>
    <t xml:space="preserve">    variazione delle scorte</t>
  </si>
  <si>
    <t xml:space="preserve">    oggetti di valore</t>
  </si>
  <si>
    <t xml:space="preserve">  importazioni di beni e servizi fob</t>
  </si>
  <si>
    <t xml:space="preserve">  esportazioni di beni e servizi fob</t>
  </si>
  <si>
    <t>LATO DEL REDDITO</t>
  </si>
  <si>
    <t xml:space="preserve">  redditi interni da lavoro dipendente</t>
  </si>
  <si>
    <t xml:space="preserve">  risultato lordo di gestione e reddito misto lordo</t>
  </si>
  <si>
    <t xml:space="preserve">  imposte sulla produzione e sulle importazioni</t>
  </si>
  <si>
    <t xml:space="preserve">  contributi (-)</t>
  </si>
  <si>
    <t>Dati estratti il 08 mar 2022 07:34 UTC (GMT) da I.Stat</t>
  </si>
  <si>
    <t>Legend:</t>
  </si>
  <si>
    <t>t:</t>
  </si>
  <si>
    <t>è voce da considerarsi come titolo di raggruppamento</t>
  </si>
  <si>
    <t>saldo commerciale</t>
  </si>
  <si>
    <t>Investimenti</t>
  </si>
  <si>
    <t>Spesa Pubblica</t>
  </si>
  <si>
    <t>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</si>
</sst>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,##0.0_ ;\-#,##0.0\ "/>
    <numFmt numFmtId="173" formatCode="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sz val="9"/>
      <color indexed="81"/>
      <name val="Tahoma"/>
      <charset val="1"/>
    </font>
    <font>
      <b/>
      <sz val="10"/>
      <name val="Arial"/>
      <family val="2"/>
    </font>
    <font>
      <sz val="10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24" fillId="0" borderId="10" xfId="0" applyFont="1" applyBorder="1"/>
    <xf numFmtId="0" fontId="25" fillId="0" borderId="10" xfId="0" applyFont="1" applyBorder="1" applyAlignment="1">
      <alignment horizontal="left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6" fillId="36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vertical="top" wrapText="1"/>
    </xf>
    <xf numFmtId="168" fontId="24" fillId="0" borderId="10" xfId="0" applyNumberFormat="1" applyFont="1" applyBorder="1" applyAlignment="1">
      <alignment horizontal="right"/>
    </xf>
    <xf numFmtId="0" fontId="18" fillId="35" borderId="10" xfId="0" applyFont="1" applyFill="1" applyBorder="1" applyAlignment="1">
      <alignment vertical="top" wrapText="1"/>
    </xf>
    <xf numFmtId="168" fontId="24" fillId="37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68" fontId="24" fillId="38" borderId="10" xfId="0" applyNumberFormat="1" applyFont="1" applyFill="1" applyBorder="1" applyAlignment="1">
      <alignment horizontal="right"/>
    </xf>
    <xf numFmtId="168" fontId="24" fillId="39" borderId="10" xfId="0" applyNumberFormat="1" applyFont="1" applyFill="1" applyBorder="1" applyAlignment="1">
      <alignment horizontal="right"/>
    </xf>
    <xf numFmtId="168" fontId="0" fillId="0" borderId="0" xfId="0" applyNumberFormat="1"/>
    <xf numFmtId="168" fontId="24" fillId="40" borderId="10" xfId="0" applyNumberFormat="1" applyFont="1" applyFill="1" applyBorder="1" applyAlignment="1">
      <alignment horizontal="right"/>
    </xf>
    <xf numFmtId="168" fontId="24" fillId="41" borderId="10" xfId="0" applyNumberFormat="1" applyFont="1" applyFill="1" applyBorder="1" applyAlignment="1">
      <alignment horizontal="right"/>
    </xf>
    <xf numFmtId="173" fontId="0" fillId="0" borderId="0" xfId="0" applyNumberFormat="1"/>
    <xf numFmtId="0" fontId="28" fillId="0" borderId="0" xfId="0" applyFont="1"/>
    <xf numFmtId="168" fontId="28" fillId="0" borderId="0" xfId="0" applyNumberFormat="1" applyFont="1"/>
    <xf numFmtId="0" fontId="29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i.istat.it/OECDStat_Metadata/ShowMetadata.ashx?Dataset=DCCN_PILN&amp;Coords=%5bTIPO_DATO_PIL_SEC2010%5d.%5bB1GQ_3%5d&amp;ShowOnWeb=true&amp;Lang=it" TargetMode="External"/><Relationship Id="rId3" Type="http://schemas.openxmlformats.org/officeDocument/2006/relationships/hyperlink" Target="http://dati.istat.it/OECDStat_Metadata/ShowMetadata.ashx?Dataset=DCCN_PILN&amp;Coords=%5bTIPO_DATO_PIL_SEC2010%5d.%5bB1GQ_1%5d&amp;ShowOnWeb=true&amp;Lang=it" TargetMode="External"/><Relationship Id="rId7" Type="http://schemas.openxmlformats.org/officeDocument/2006/relationships/hyperlink" Target="http://dati.istat.it/OECDStat_Metadata/ShowMetadata.ashx?Dataset=DCCN_PILN&amp;Coords=%5bTIPO_DATO_PIL_SEC2010%5d.%5bB1GQ_2%5d&amp;ShowOnWeb=true&amp;Lang=it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://dati.istat.it/OECDStat_Metadata/ShowMetadata.ashx?Dataset=DCCN_PILN&amp;Coords=%5bVAL%5d.%5bV%5d&amp;ShowOnWeb=true&amp;Lang=it" TargetMode="External"/><Relationship Id="rId1" Type="http://schemas.openxmlformats.org/officeDocument/2006/relationships/hyperlink" Target="http://dati.istat.it/OECDStat_Metadata/ShowMetadata.ashx?Dataset=DCCN_PILN&amp;ShowOnWeb=true&amp;Lang=it" TargetMode="External"/><Relationship Id="rId6" Type="http://schemas.openxmlformats.org/officeDocument/2006/relationships/hyperlink" Target="http://dati.istat.it/OECDStat_Metadata/ShowMetadata.ashx?Dataset=DCCN_PILN&amp;Coords=%5bTIPO_DATO_PIL_SEC2010%5d.%5bB1G_B_W2_S1%5d&amp;ShowOnWeb=true&amp;Lang=it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dati.istat.it/OECDStat_Metadata/ShowMetadata.ashx?Dataset=DCCN_PILN&amp;Coords=%5bTIPO_DATO_PIL_SEC2010%5d.%5bP2_D_W2_S1%5d&amp;ShowOnWeb=true&amp;Lang=it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dati.istat.it/OECDStat_Metadata/ShowMetadata.ashx?Dataset=DCCN_PILN&amp;Coords=%5bTIPO_DATO_PIL_SEC2010%5d.%5bP1_C_W2_S1%5d&amp;ShowOnWeb=true&amp;Lang=it" TargetMode="External"/><Relationship Id="rId9" Type="http://schemas.openxmlformats.org/officeDocument/2006/relationships/hyperlink" Target="http://dativ7b.istat.it/index.aspx?DatasetCode=DCCN_PIL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showGridLines="0" tabSelected="1" topLeftCell="A2" workbookViewId="0">
      <selection activeCell="J20" sqref="J20"/>
    </sheetView>
  </sheetViews>
  <sheetFormatPr defaultRowHeight="12.3" x14ac:dyDescent="0.4"/>
  <cols>
    <col min="1" max="1" width="51.27734375" customWidth="1"/>
    <col min="2" max="2" width="2.38671875" customWidth="1"/>
    <col min="3" max="7" width="9.0546875" bestFit="1" customWidth="1"/>
    <col min="8" max="8" width="10.71875" bestFit="1" customWidth="1"/>
  </cols>
  <sheetData>
    <row r="1" spans="1:7" hidden="1" x14ac:dyDescent="0.4">
      <c r="A1" s="1" t="e">
        <f ca="1">DotStatQuery(B1)</f>
        <v>#NAME?</v>
      </c>
      <c r="B1" s="1" t="s">
        <v>0</v>
      </c>
    </row>
    <row r="2" spans="1:7" ht="33.6" x14ac:dyDescent="0.4">
      <c r="A2" s="2" t="s">
        <v>1</v>
      </c>
    </row>
    <row r="3" spans="1:7" x14ac:dyDescent="0.4">
      <c r="A3" s="3" t="s">
        <v>2</v>
      </c>
      <c r="B3" s="4"/>
      <c r="C3" s="5" t="s">
        <v>3</v>
      </c>
      <c r="D3" s="7"/>
      <c r="E3" s="7"/>
      <c r="F3" s="7"/>
      <c r="G3" s="6"/>
    </row>
    <row r="4" spans="1:7" x14ac:dyDescent="0.4">
      <c r="A4" s="3" t="s">
        <v>4</v>
      </c>
      <c r="B4" s="4"/>
      <c r="C4" s="8" t="s">
        <v>5</v>
      </c>
      <c r="D4" s="10"/>
      <c r="E4" s="10"/>
      <c r="F4" s="10"/>
      <c r="G4" s="9"/>
    </row>
    <row r="5" spans="1:7" x14ac:dyDescent="0.4">
      <c r="A5" s="3" t="s">
        <v>6</v>
      </c>
      <c r="B5" s="4"/>
      <c r="C5" s="5" t="s">
        <v>7</v>
      </c>
      <c r="D5" s="7"/>
      <c r="E5" s="7"/>
      <c r="F5" s="7"/>
      <c r="G5" s="6"/>
    </row>
    <row r="6" spans="1:7" x14ac:dyDescent="0.4">
      <c r="A6" s="3" t="s">
        <v>8</v>
      </c>
      <c r="B6" s="4"/>
      <c r="C6" s="5" t="s">
        <v>9</v>
      </c>
      <c r="D6" s="7"/>
      <c r="E6" s="7"/>
      <c r="F6" s="7"/>
      <c r="G6" s="6"/>
    </row>
    <row r="7" spans="1:7" x14ac:dyDescent="0.4">
      <c r="A7" s="11" t="s">
        <v>10</v>
      </c>
      <c r="B7" s="12"/>
      <c r="C7" s="13" t="s">
        <v>11</v>
      </c>
      <c r="D7" s="13" t="s">
        <v>12</v>
      </c>
      <c r="E7" s="13" t="s">
        <v>13</v>
      </c>
      <c r="F7" s="13" t="s">
        <v>14</v>
      </c>
      <c r="G7" s="13" t="s">
        <v>15</v>
      </c>
    </row>
    <row r="8" spans="1:7" ht="21" x14ac:dyDescent="0.5">
      <c r="A8" s="14" t="s">
        <v>16</v>
      </c>
      <c r="B8" s="15" t="s">
        <v>17</v>
      </c>
      <c r="C8" s="15" t="s">
        <v>17</v>
      </c>
      <c r="D8" s="15" t="s">
        <v>17</v>
      </c>
      <c r="E8" s="15" t="s">
        <v>17</v>
      </c>
      <c r="F8" s="15" t="s">
        <v>17</v>
      </c>
      <c r="G8" s="15" t="s">
        <v>17</v>
      </c>
    </row>
    <row r="9" spans="1:7" ht="12.9" x14ac:dyDescent="0.5">
      <c r="A9" s="16" t="s">
        <v>18</v>
      </c>
      <c r="B9" s="15" t="s">
        <v>17</v>
      </c>
      <c r="C9" s="17" t="s">
        <v>19</v>
      </c>
      <c r="D9" s="17" t="s">
        <v>19</v>
      </c>
      <c r="E9" s="17" t="s">
        <v>19</v>
      </c>
      <c r="F9" s="17" t="s">
        <v>19</v>
      </c>
      <c r="G9" s="17" t="s">
        <v>19</v>
      </c>
    </row>
    <row r="10" spans="1:7" ht="19.8" x14ac:dyDescent="0.5">
      <c r="A10" s="18" t="s">
        <v>20</v>
      </c>
      <c r="B10" s="15" t="s">
        <v>17</v>
      </c>
      <c r="C10" s="19">
        <v>1736592.8</v>
      </c>
      <c r="D10" s="19">
        <v>1771391.2</v>
      </c>
      <c r="E10" s="19">
        <v>1796633.8</v>
      </c>
      <c r="F10" s="19">
        <v>1656960.7</v>
      </c>
      <c r="G10" s="19">
        <v>1781221.1</v>
      </c>
    </row>
    <row r="11" spans="1:7" ht="12.9" x14ac:dyDescent="0.5">
      <c r="A11" s="16" t="s">
        <v>21</v>
      </c>
      <c r="B11" s="15" t="s">
        <v>17</v>
      </c>
      <c r="C11" s="17">
        <v>3281028.7</v>
      </c>
      <c r="D11" s="17">
        <v>3365583.8</v>
      </c>
      <c r="E11" s="17">
        <v>3400963.3</v>
      </c>
      <c r="F11" s="17">
        <v>3075998</v>
      </c>
      <c r="G11" s="17">
        <v>3464145</v>
      </c>
    </row>
    <row r="12" spans="1:7" ht="12.9" x14ac:dyDescent="0.5">
      <c r="A12" s="16" t="s">
        <v>22</v>
      </c>
      <c r="B12" s="15" t="s">
        <v>17</v>
      </c>
      <c r="C12" s="19">
        <v>1723232.8</v>
      </c>
      <c r="D12" s="19">
        <v>1776007.6</v>
      </c>
      <c r="E12" s="19">
        <v>1789609.4</v>
      </c>
      <c r="F12" s="19">
        <v>1577568.3</v>
      </c>
      <c r="G12" s="19">
        <v>1867733.9</v>
      </c>
    </row>
    <row r="13" spans="1:7" ht="12.9" x14ac:dyDescent="0.5">
      <c r="A13" s="16" t="s">
        <v>23</v>
      </c>
      <c r="B13" s="15" t="s">
        <v>17</v>
      </c>
      <c r="C13" s="17">
        <v>1557795.8</v>
      </c>
      <c r="D13" s="17">
        <v>1589576.2</v>
      </c>
      <c r="E13" s="17">
        <v>1611353.8</v>
      </c>
      <c r="F13" s="17">
        <v>1498429.7</v>
      </c>
      <c r="G13" s="17">
        <v>1596411.1</v>
      </c>
    </row>
    <row r="14" spans="1:7" ht="12.9" x14ac:dyDescent="0.5">
      <c r="A14" s="18" t="s">
        <v>24</v>
      </c>
      <c r="B14" s="15" t="s">
        <v>17</v>
      </c>
      <c r="C14" s="19">
        <v>201873</v>
      </c>
      <c r="D14" s="19">
        <v>204777</v>
      </c>
      <c r="E14" s="19">
        <v>208008</v>
      </c>
      <c r="F14" s="19">
        <v>182822</v>
      </c>
      <c r="G14" s="19">
        <v>208576</v>
      </c>
    </row>
    <row r="15" spans="1:7" ht="12.9" x14ac:dyDescent="0.5">
      <c r="A15" s="18" t="s">
        <v>25</v>
      </c>
      <c r="B15" s="15" t="s">
        <v>17</v>
      </c>
      <c r="C15" s="17">
        <v>23076</v>
      </c>
      <c r="D15" s="17">
        <v>22962</v>
      </c>
      <c r="E15" s="17">
        <v>22728</v>
      </c>
      <c r="F15" s="17">
        <v>24291</v>
      </c>
      <c r="G15" s="17">
        <v>23766</v>
      </c>
    </row>
    <row r="16" spans="1:7" ht="12.9" x14ac:dyDescent="0.5">
      <c r="A16" s="16" t="s">
        <v>26</v>
      </c>
      <c r="B16" s="15" t="s">
        <v>17</v>
      </c>
      <c r="C16" s="19" t="s">
        <v>19</v>
      </c>
      <c r="D16" s="19" t="s">
        <v>19</v>
      </c>
      <c r="E16" s="19" t="s">
        <v>19</v>
      </c>
      <c r="F16" s="19" t="s">
        <v>19</v>
      </c>
      <c r="G16" s="19" t="s">
        <v>19</v>
      </c>
    </row>
    <row r="17" spans="1:11" ht="19.8" x14ac:dyDescent="0.5">
      <c r="A17" s="18" t="s">
        <v>20</v>
      </c>
      <c r="B17" s="15" t="s">
        <v>17</v>
      </c>
      <c r="C17" s="23">
        <v>1736592.8</v>
      </c>
      <c r="D17" s="23">
        <v>1771391.2</v>
      </c>
      <c r="E17" s="23">
        <v>1796633.8</v>
      </c>
      <c r="F17" s="23">
        <v>1656960.7</v>
      </c>
      <c r="G17" s="23">
        <v>1781221.1</v>
      </c>
    </row>
    <row r="18" spans="1:11" ht="19.8" x14ac:dyDescent="0.5">
      <c r="A18" s="18" t="s">
        <v>27</v>
      </c>
      <c r="B18" s="15" t="s">
        <v>17</v>
      </c>
      <c r="C18" s="19">
        <v>1373343.5</v>
      </c>
      <c r="D18" s="19">
        <v>1400621</v>
      </c>
      <c r="E18" s="19">
        <v>1409175.1</v>
      </c>
      <c r="F18" s="19">
        <v>1302936.2</v>
      </c>
      <c r="G18" s="19">
        <v>1378334.7</v>
      </c>
    </row>
    <row r="19" spans="1:11" ht="29.7" x14ac:dyDescent="0.5">
      <c r="A19" s="18" t="s">
        <v>28</v>
      </c>
      <c r="B19" s="15" t="s">
        <v>17</v>
      </c>
      <c r="C19" s="23">
        <v>1036981.2</v>
      </c>
      <c r="D19" s="23">
        <v>1056569.5</v>
      </c>
      <c r="E19" s="23">
        <v>1064894</v>
      </c>
      <c r="F19" s="23">
        <v>951025.8</v>
      </c>
      <c r="G19" s="23">
        <v>1017138.3</v>
      </c>
    </row>
    <row r="20" spans="1:11" ht="19.8" x14ac:dyDescent="0.5">
      <c r="A20" s="18" t="s">
        <v>29</v>
      </c>
      <c r="B20" s="15" t="s">
        <v>17</v>
      </c>
      <c r="C20" s="23">
        <v>9360.4</v>
      </c>
      <c r="D20" s="23">
        <v>9597.5</v>
      </c>
      <c r="E20" s="23">
        <v>9782</v>
      </c>
      <c r="F20" s="23">
        <v>7910.5</v>
      </c>
      <c r="G20" s="23">
        <v>8265.4</v>
      </c>
      <c r="H20" s="25">
        <f>+C19+C20</f>
        <v>1046341.6</v>
      </c>
      <c r="I20" s="28">
        <f>+H20/H21*100</f>
        <v>60.252551979652111</v>
      </c>
      <c r="J20" s="31" t="s">
        <v>52</v>
      </c>
    </row>
    <row r="21" spans="1:11" ht="12.9" x14ac:dyDescent="0.5">
      <c r="A21" s="18" t="s">
        <v>30</v>
      </c>
      <c r="B21" s="15" t="s">
        <v>17</v>
      </c>
      <c r="C21" s="24">
        <v>327002</v>
      </c>
      <c r="D21" s="24">
        <v>334454</v>
      </c>
      <c r="E21" s="24">
        <v>334499</v>
      </c>
      <c r="F21" s="24">
        <v>344000</v>
      </c>
      <c r="G21" s="24">
        <v>352931</v>
      </c>
      <c r="H21" s="25">
        <f>+C19+C20+C21+C25+C30-C29</f>
        <v>1736593</v>
      </c>
      <c r="I21" s="28">
        <f>+C21/H21%</f>
        <v>18.830088569975807</v>
      </c>
      <c r="J21" s="29" t="s">
        <v>51</v>
      </c>
    </row>
    <row r="22" spans="1:11" ht="19.8" x14ac:dyDescent="0.5">
      <c r="A22" s="18" t="s">
        <v>31</v>
      </c>
      <c r="B22" s="15" t="s">
        <v>17</v>
      </c>
      <c r="C22" s="19">
        <v>188461</v>
      </c>
      <c r="D22" s="19">
        <v>193114</v>
      </c>
      <c r="E22" s="19">
        <v>193929</v>
      </c>
      <c r="F22" s="19">
        <v>200212</v>
      </c>
      <c r="G22" s="19">
        <v>207610</v>
      </c>
    </row>
    <row r="23" spans="1:11" ht="19.8" x14ac:dyDescent="0.5">
      <c r="A23" s="18" t="s">
        <v>32</v>
      </c>
      <c r="B23" s="15" t="s">
        <v>17</v>
      </c>
      <c r="C23" s="17">
        <v>138541</v>
      </c>
      <c r="D23" s="17">
        <v>141340</v>
      </c>
      <c r="E23" s="17">
        <v>140570</v>
      </c>
      <c r="F23" s="17">
        <v>143788</v>
      </c>
      <c r="G23" s="17">
        <v>145321</v>
      </c>
    </row>
    <row r="24" spans="1:11" ht="12.9" x14ac:dyDescent="0.5">
      <c r="A24" s="18" t="s">
        <v>33</v>
      </c>
      <c r="B24" s="15" t="s">
        <v>17</v>
      </c>
      <c r="C24" s="19">
        <v>1234802.5</v>
      </c>
      <c r="D24" s="19">
        <v>1259281</v>
      </c>
      <c r="E24" s="19">
        <v>1268605.1000000001</v>
      </c>
      <c r="F24" s="19">
        <v>1159148.2</v>
      </c>
      <c r="G24" s="19">
        <v>1233013.7</v>
      </c>
      <c r="H24" s="30" t="s">
        <v>50</v>
      </c>
    </row>
    <row r="25" spans="1:11" ht="12.9" x14ac:dyDescent="0.5">
      <c r="A25" s="18" t="s">
        <v>34</v>
      </c>
      <c r="B25" s="15" t="s">
        <v>17</v>
      </c>
      <c r="C25" s="27">
        <v>313525.7</v>
      </c>
      <c r="D25" s="27">
        <v>328193.8</v>
      </c>
      <c r="E25" s="27">
        <v>327704.8</v>
      </c>
      <c r="F25" s="27">
        <v>293340.3</v>
      </c>
      <c r="G25" s="27">
        <v>355169.5</v>
      </c>
      <c r="H25" s="28">
        <f>+C25/H21%</f>
        <v>18.054069088151341</v>
      </c>
      <c r="I25" s="28">
        <f>+H25+I21+I20</f>
        <v>97.136709637779262</v>
      </c>
      <c r="J25" s="28">
        <f>100-I25</f>
        <v>2.863290362220738</v>
      </c>
      <c r="K25" t="s">
        <v>49</v>
      </c>
    </row>
    <row r="26" spans="1:11" ht="12.9" x14ac:dyDescent="0.5">
      <c r="A26" s="18" t="s">
        <v>35</v>
      </c>
      <c r="B26" s="15" t="s">
        <v>17</v>
      </c>
      <c r="C26" s="19">
        <v>303569.90000000002</v>
      </c>
      <c r="D26" s="19">
        <v>316124.90000000002</v>
      </c>
      <c r="E26" s="19">
        <v>323203.20000000001</v>
      </c>
      <c r="F26" s="19">
        <v>295658.8</v>
      </c>
      <c r="G26" s="19">
        <v>353493.7</v>
      </c>
    </row>
    <row r="27" spans="1:11" ht="12.9" x14ac:dyDescent="0.5">
      <c r="A27" s="18" t="s">
        <v>36</v>
      </c>
      <c r="B27" s="15" t="s">
        <v>17</v>
      </c>
      <c r="C27" s="17">
        <v>8185.3</v>
      </c>
      <c r="D27" s="17">
        <v>9946.1</v>
      </c>
      <c r="E27" s="17">
        <v>2327.8000000000002</v>
      </c>
      <c r="F27" s="17">
        <v>-4131.1000000000004</v>
      </c>
      <c r="G27" s="17">
        <v>-108.8</v>
      </c>
    </row>
    <row r="28" spans="1:11" ht="12.9" x14ac:dyDescent="0.5">
      <c r="A28" s="18" t="s">
        <v>37</v>
      </c>
      <c r="B28" s="15" t="s">
        <v>17</v>
      </c>
      <c r="C28" s="19">
        <v>1770.6</v>
      </c>
      <c r="D28" s="19">
        <v>2122.8000000000002</v>
      </c>
      <c r="E28" s="19">
        <v>2173.8000000000002</v>
      </c>
      <c r="F28" s="19">
        <v>1812.6</v>
      </c>
      <c r="G28" s="19">
        <v>1784.6</v>
      </c>
    </row>
    <row r="29" spans="1:11" ht="12.9" x14ac:dyDescent="0.5">
      <c r="A29" s="18" t="s">
        <v>38</v>
      </c>
      <c r="B29" s="15" t="s">
        <v>17</v>
      </c>
      <c r="C29" s="26">
        <v>483996.1</v>
      </c>
      <c r="D29" s="26">
        <v>512817.7</v>
      </c>
      <c r="E29" s="26">
        <v>508030.4</v>
      </c>
      <c r="F29" s="26">
        <v>428657.9</v>
      </c>
      <c r="G29" s="26">
        <v>533449.1</v>
      </c>
      <c r="H29" s="25"/>
    </row>
    <row r="30" spans="1:11" ht="12.9" x14ac:dyDescent="0.5">
      <c r="A30" s="18" t="s">
        <v>39</v>
      </c>
      <c r="B30" s="15" t="s">
        <v>17</v>
      </c>
      <c r="C30" s="26">
        <v>533719.80000000005</v>
      </c>
      <c r="D30" s="26">
        <v>555394.1</v>
      </c>
      <c r="E30" s="26">
        <v>567784.4</v>
      </c>
      <c r="F30" s="26">
        <v>489342.1</v>
      </c>
      <c r="G30" s="26">
        <v>581166</v>
      </c>
    </row>
    <row r="31" spans="1:11" ht="12.9" x14ac:dyDescent="0.5">
      <c r="A31" s="16" t="s">
        <v>40</v>
      </c>
      <c r="B31" s="15" t="s">
        <v>17</v>
      </c>
      <c r="C31" s="17" t="s">
        <v>19</v>
      </c>
      <c r="D31" s="17" t="s">
        <v>19</v>
      </c>
      <c r="E31" s="17" t="s">
        <v>19</v>
      </c>
      <c r="F31" s="17" t="s">
        <v>19</v>
      </c>
      <c r="G31" s="17" t="s">
        <v>19</v>
      </c>
    </row>
    <row r="32" spans="1:11" ht="19.8" x14ac:dyDescent="0.5">
      <c r="A32" s="18" t="s">
        <v>20</v>
      </c>
      <c r="B32" s="15" t="s">
        <v>17</v>
      </c>
      <c r="C32" s="19">
        <v>1736592.8</v>
      </c>
      <c r="D32" s="19">
        <v>1771391.2</v>
      </c>
      <c r="E32" s="19">
        <v>1796633.8</v>
      </c>
      <c r="F32" s="19">
        <v>1656960.7</v>
      </c>
      <c r="G32" s="19">
        <v>1781221.1</v>
      </c>
    </row>
    <row r="33" spans="1:7" ht="19.8" x14ac:dyDescent="0.5">
      <c r="A33" s="18" t="s">
        <v>41</v>
      </c>
      <c r="B33" s="15" t="s">
        <v>17</v>
      </c>
      <c r="C33" s="17">
        <v>684054.1</v>
      </c>
      <c r="D33" s="17">
        <v>706977.7</v>
      </c>
      <c r="E33" s="17">
        <v>721522.6</v>
      </c>
      <c r="F33" s="17">
        <v>672802.2</v>
      </c>
      <c r="G33" s="17">
        <v>724628.5</v>
      </c>
    </row>
    <row r="34" spans="1:7" ht="19.8" x14ac:dyDescent="0.5">
      <c r="A34" s="18" t="s">
        <v>42</v>
      </c>
      <c r="B34" s="15" t="s">
        <v>17</v>
      </c>
      <c r="C34" s="19">
        <v>830900.8</v>
      </c>
      <c r="D34" s="19">
        <v>840006.4</v>
      </c>
      <c r="E34" s="19">
        <v>847630.5</v>
      </c>
      <c r="F34" s="19">
        <v>791468.5</v>
      </c>
      <c r="G34" s="19">
        <v>835440.5</v>
      </c>
    </row>
    <row r="35" spans="1:7" ht="19.8" x14ac:dyDescent="0.5">
      <c r="A35" s="18" t="s">
        <v>43</v>
      </c>
      <c r="B35" s="15" t="s">
        <v>17</v>
      </c>
      <c r="C35" s="17">
        <v>253081</v>
      </c>
      <c r="D35" s="17">
        <v>257854</v>
      </c>
      <c r="E35" s="17">
        <v>260737.8</v>
      </c>
      <c r="F35" s="17">
        <v>230012</v>
      </c>
      <c r="G35" s="17">
        <v>261836</v>
      </c>
    </row>
    <row r="36" spans="1:7" ht="12.9" x14ac:dyDescent="0.5">
      <c r="A36" s="18" t="s">
        <v>44</v>
      </c>
      <c r="B36" s="15" t="s">
        <v>17</v>
      </c>
      <c r="C36" s="19">
        <v>31443</v>
      </c>
      <c r="D36" s="19">
        <v>33447</v>
      </c>
      <c r="E36" s="19">
        <v>33257</v>
      </c>
      <c r="F36" s="19">
        <v>37322</v>
      </c>
      <c r="G36" s="19">
        <v>40683.9</v>
      </c>
    </row>
    <row r="37" spans="1:7" x14ac:dyDescent="0.4">
      <c r="A37" s="20" t="s">
        <v>45</v>
      </c>
    </row>
    <row r="38" spans="1:7" x14ac:dyDescent="0.4">
      <c r="A38" s="21" t="s">
        <v>46</v>
      </c>
    </row>
    <row r="39" spans="1:7" x14ac:dyDescent="0.4">
      <c r="A39" s="22" t="s">
        <v>47</v>
      </c>
      <c r="B39" s="21" t="s">
        <v>48</v>
      </c>
    </row>
  </sheetData>
  <mergeCells count="9">
    <mergeCell ref="A6:B6"/>
    <mergeCell ref="C6:G6"/>
    <mergeCell ref="A7:B7"/>
    <mergeCell ref="A3:B3"/>
    <mergeCell ref="C3:G3"/>
    <mergeCell ref="A4:B4"/>
    <mergeCell ref="C4:G4"/>
    <mergeCell ref="A5:B5"/>
    <mergeCell ref="C5:G5"/>
  </mergeCells>
  <hyperlinks>
    <hyperlink ref="A2" r:id="rId1" display="http://dati.istat.it/OECDStat_Metadata/ShowMetadata.ashx?Dataset=DCCN_PILN&amp;ShowOnWeb=true&amp;Lang=it"/>
    <hyperlink ref="C4" r:id="rId2" display="http://dati.istat.it/OECDStat_Metadata/ShowMetadata.ashx?Dataset=DCCN_PILN&amp;Coords=[VAL].[V]&amp;ShowOnWeb=true&amp;Lang=it"/>
    <hyperlink ref="A9" r:id="rId3" display="http://dati.istat.it/OECDStat_Metadata/ShowMetadata.ashx?Dataset=DCCN_PILN&amp;Coords=[TIPO_DATO_PIL_SEC2010].[B1GQ_1]&amp;ShowOnWeb=true&amp;Lang=it"/>
    <hyperlink ref="A11" r:id="rId4" display="http://dati.istat.it/OECDStat_Metadata/ShowMetadata.ashx?Dataset=DCCN_PILN&amp;Coords=[TIPO_DATO_PIL_SEC2010].[P1_C_W2_S1]&amp;ShowOnWeb=true&amp;Lang=it"/>
    <hyperlink ref="A12" r:id="rId5" display="http://dati.istat.it/OECDStat_Metadata/ShowMetadata.ashx?Dataset=DCCN_PILN&amp;Coords=[TIPO_DATO_PIL_SEC2010].[P2_D_W2_S1]&amp;ShowOnWeb=true&amp;Lang=it"/>
    <hyperlink ref="A13" r:id="rId6" display="http://dati.istat.it/OECDStat_Metadata/ShowMetadata.ashx?Dataset=DCCN_PILN&amp;Coords=[TIPO_DATO_PIL_SEC2010].[B1G_B_W2_S1]&amp;ShowOnWeb=true&amp;Lang=it"/>
    <hyperlink ref="A16" r:id="rId7" display="http://dati.istat.it/OECDStat_Metadata/ShowMetadata.ashx?Dataset=DCCN_PILN&amp;Coords=[TIPO_DATO_PIL_SEC2010].[B1GQ_2]&amp;ShowOnWeb=true&amp;Lang=it"/>
    <hyperlink ref="A31" r:id="rId8" display="http://dati.istat.it/OECDStat_Metadata/ShowMetadata.ashx?Dataset=DCCN_PILN&amp;Coords=[TIPO_DATO_PIL_SEC2010].[B1GQ_3]&amp;ShowOnWeb=true&amp;Lang=it"/>
    <hyperlink ref="A37" r:id="rId9" display="http://dativ7b.istat.it//index.aspx?DatasetCode=DCCN_PILN"/>
  </hyperlinks>
  <pageMargins left="0.75" right="0.75" top="1" bottom="1" header="0.5" footer="0.5"/>
  <pageSetup orientation="portrait" horizontalDpi="0" verticalDpi="0"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I.Stat export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CHIES LAURA</cp:lastModifiedBy>
  <dcterms:created xsi:type="dcterms:W3CDTF">2022-03-08T08:34:12Z</dcterms:created>
  <dcterms:modified xsi:type="dcterms:W3CDTF">2022-03-08T09:11:20Z</dcterms:modified>
</cp:coreProperties>
</file>