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22\Documents\DIDATTICA 2021-2022\Politica Economica\Lezioni\"/>
    </mc:Choice>
  </mc:AlternateContent>
  <xr:revisionPtr revIDLastSave="0" documentId="13_ncr:1_{E67AF8B9-F9D2-47DC-B876-CB9D0D1EFBF2}" xr6:coauthVersionLast="36" xr6:coauthVersionMax="36" xr10:uidLastSave="{00000000-0000-0000-0000-000000000000}"/>
  <bookViews>
    <workbookView xWindow="0" yWindow="0" windowWidth="23040" windowHeight="10098" xr2:uid="{623FD468-62D1-40FA-A44B-383E5A36074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3" i="1"/>
  <c r="E13" i="1"/>
  <c r="F13" i="1" l="1"/>
  <c r="G4" i="1" s="1"/>
  <c r="G8" i="1" l="1"/>
  <c r="G7" i="1"/>
  <c r="G3" i="1"/>
  <c r="I4" i="1" s="1"/>
  <c r="G11" i="1"/>
  <c r="G5" i="1"/>
  <c r="G12" i="1"/>
  <c r="G10" i="1"/>
  <c r="G9" i="1"/>
  <c r="G6" i="1"/>
  <c r="I5" i="1" l="1"/>
  <c r="I6" i="1" s="1"/>
  <c r="I7" i="1" s="1"/>
  <c r="I8" i="1" s="1"/>
  <c r="I9" i="1" s="1"/>
  <c r="I10" i="1" s="1"/>
  <c r="I11" i="1" s="1"/>
  <c r="I12" i="1" s="1"/>
  <c r="I13" i="1" l="1"/>
  <c r="J4" i="1"/>
  <c r="J5" i="1" l="1"/>
  <c r="M4" i="1"/>
  <c r="O4" i="1"/>
  <c r="O5" i="1" l="1"/>
  <c r="M5" i="1"/>
  <c r="J6" i="1"/>
  <c r="J7" i="1" l="1"/>
  <c r="O6" i="1"/>
  <c r="M6" i="1"/>
  <c r="J8" i="1" l="1"/>
  <c r="O7" i="1"/>
  <c r="M7" i="1"/>
  <c r="J9" i="1" l="1"/>
  <c r="O8" i="1"/>
  <c r="M8" i="1"/>
  <c r="J10" i="1" l="1"/>
  <c r="M9" i="1"/>
  <c r="O9" i="1"/>
  <c r="J11" i="1" l="1"/>
  <c r="J13" i="1" s="1"/>
  <c r="L14" i="1" s="1"/>
  <c r="M10" i="1"/>
  <c r="O10" i="1"/>
  <c r="J12" i="1" l="1"/>
  <c r="O12" i="1" s="1"/>
  <c r="M11" i="1"/>
  <c r="M12" i="1" s="1"/>
  <c r="M14" i="1" s="1"/>
  <c r="O11" i="1"/>
  <c r="O13" i="1" l="1"/>
  <c r="O14" i="1" s="1"/>
</calcChain>
</file>

<file path=xl/sharedStrings.xml><?xml version="1.0" encoding="utf-8"?>
<sst xmlns="http://schemas.openxmlformats.org/spreadsheetml/2006/main" count="190" uniqueCount="26">
  <si>
    <t>ABITANTI</t>
  </si>
  <si>
    <t>REDDITO</t>
  </si>
  <si>
    <t>Grecia</t>
  </si>
  <si>
    <t>Francia</t>
  </si>
  <si>
    <t>Finlandia</t>
  </si>
  <si>
    <t>Portogallo</t>
  </si>
  <si>
    <t>Malta</t>
  </si>
  <si>
    <t>Romania</t>
  </si>
  <si>
    <t>Slovacchia</t>
  </si>
  <si>
    <t>Germania</t>
  </si>
  <si>
    <t>Croazia</t>
  </si>
  <si>
    <t>Bulgaria</t>
  </si>
  <si>
    <t>frequenza</t>
  </si>
  <si>
    <t>freq rel</t>
  </si>
  <si>
    <t>reddito rel.</t>
  </si>
  <si>
    <t>freq cumulata</t>
  </si>
  <si>
    <t>Gini (R)</t>
  </si>
  <si>
    <t>Gini2(R')</t>
  </si>
  <si>
    <t>reddito cumulato</t>
  </si>
  <si>
    <t>Regola dei trapezi</t>
  </si>
  <si>
    <t>Coefficiente di concentrazione</t>
  </si>
  <si>
    <t>Gini1 (R)</t>
  </si>
  <si>
    <t>Reddito pro capite ordinato</t>
  </si>
  <si>
    <t>Esercizio 1 Compito 17/02/2022</t>
  </si>
  <si>
    <t>Paesi</t>
  </si>
  <si>
    <t>Curva di Lorenz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</si>
</sst>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2" fillId="0" borderId="4" xfId="0" applyNumberFormat="1" applyFont="1" applyBorder="1" applyAlignment="1">
      <alignment horizontal="right" vertical="center" wrapText="1"/>
    </xf>
    <xf numFmtId="1" fontId="2" fillId="2" borderId="4" xfId="0" applyNumberFormat="1" applyFont="1" applyFill="1" applyBorder="1" applyAlignment="1">
      <alignment horizontal="right" vertical="center" wrapText="1"/>
    </xf>
    <xf numFmtId="0" fontId="0" fillId="3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Curva di Lorenz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Foglio1!$D$21:$D$30</c:f>
              <c:numCache>
                <c:formatCode>General</c:formatCode>
                <c:ptCount val="10"/>
                <c:pt idx="0">
                  <c:v>0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Foglio1!$E$21:$E$30</c:f>
              <c:numCache>
                <c:formatCode>General</c:formatCode>
                <c:ptCount val="10"/>
                <c:pt idx="0">
                  <c:v>0</c:v>
                </c:pt>
                <c:pt idx="1">
                  <c:v>7.6555023923444987E-2</c:v>
                </c:pt>
                <c:pt idx="2">
                  <c:v>0.13636363636363638</c:v>
                </c:pt>
                <c:pt idx="3">
                  <c:v>0.21291866028708134</c:v>
                </c:pt>
                <c:pt idx="4">
                  <c:v>0.29904306220095694</c:v>
                </c:pt>
                <c:pt idx="5">
                  <c:v>0.38755980861244022</c:v>
                </c:pt>
                <c:pt idx="6">
                  <c:v>0.49282296650717705</c:v>
                </c:pt>
                <c:pt idx="7">
                  <c:v>0.65071770334928236</c:v>
                </c:pt>
                <c:pt idx="8">
                  <c:v>0.82296650717703357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B2-4E44-A628-A1DE0748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48960"/>
        <c:axId val="861715792"/>
      </c:scatterChart>
      <c:valAx>
        <c:axId val="39734896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p'</a:t>
                </a:r>
                <a:r>
                  <a:rPr lang="it-IT" baseline="-25000"/>
                  <a:t>i</a:t>
                </a:r>
                <a:r>
                  <a:rPr lang="it-IT"/>
                  <a:t>=</a:t>
                </a:r>
                <a:r>
                  <a:rPr lang="it-IT" baseline="0"/>
                  <a:t> frequenza cumulata paesi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61715792"/>
        <c:crosses val="autoZero"/>
        <c:crossBetween val="midCat"/>
      </c:valAx>
      <c:valAx>
        <c:axId val="8617157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q'</a:t>
                </a:r>
                <a:r>
                  <a:rPr lang="en-US" baseline="-25000"/>
                  <a:t>i</a:t>
                </a:r>
                <a:r>
                  <a:rPr lang="en-US"/>
                  <a:t>=Reddito cumulato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7348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232410</xdr:colOff>
      <xdr:row>0</xdr:row>
      <xdr:rowOff>175260</xdr:rowOff>
    </xdr:from>
    <xdr:to>
      <xdr:col>16</xdr:col>
      <xdr:colOff>49530</xdr:colOff>
      <xdr:row>15</xdr:row>
      <xdr:rowOff>30480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F09972F6-2218-474B-8954-3085A4792642}"/>
            </a:ext>
          </a:extLst>
        </xdr:cNvPr>
        <xdr:cNvSpPr/>
      </xdr:nvSpPr>
      <xdr:spPr>
        <a:xfrm>
          <a:off x="6957060" y="175260"/>
          <a:ext cx="3253740" cy="2644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632460</xdr:colOff>
      <xdr:row>1</xdr:row>
      <xdr:rowOff>125730</xdr:rowOff>
    </xdr:from>
    <xdr:to>
      <xdr:col>3</xdr:col>
      <xdr:colOff>3810</xdr:colOff>
      <xdr:row>11</xdr:row>
      <xdr:rowOff>76200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C8FEA67B-E249-4714-A4F7-F4ABBA3E5E88}"/>
            </a:ext>
          </a:extLst>
        </xdr:cNvPr>
        <xdr:cNvSpPr txBox="1"/>
      </xdr:nvSpPr>
      <xdr:spPr>
        <a:xfrm>
          <a:off x="1272540" y="312420"/>
          <a:ext cx="228600" cy="18173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SOLUZIONE</a:t>
          </a:r>
        </a:p>
      </xdr:txBody>
    </xdr:sp>
    <xdr:clientData/>
  </xdr:twoCellAnchor>
  <xdr:twoCellAnchor>
    <xdr:from>
      <xdr:col>5</xdr:col>
      <xdr:colOff>617220</xdr:colOff>
      <xdr:row>16</xdr:row>
      <xdr:rowOff>179070</xdr:rowOff>
    </xdr:from>
    <xdr:to>
      <xdr:col>14</xdr:col>
      <xdr:colOff>438150</xdr:colOff>
      <xdr:row>34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8EBAED6-6339-44D1-BBDE-6650B58EF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0.0998</cdr:x>
      <cdr:y>0.16803</cdr:y>
    </cdr:from>
    <cdr:to>
      <cdr:x>0.97555</cdr:x>
      <cdr:y>0.83314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84BB2B78-DF3C-4DDB-8661-B1E70648E3C6}"/>
            </a:ext>
          </a:extLst>
        </cdr:cNvPr>
        <cdr:cNvCxnSpPr/>
      </cdr:nvCxnSpPr>
      <cdr:spPr>
        <a:xfrm xmlns:a="http://schemas.openxmlformats.org/drawingml/2006/main" flipV="1">
          <a:off x="575310" y="548640"/>
          <a:ext cx="5048250" cy="21717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C048-9639-45F9-BC07-0E39C041E453}">
  <dimension ref="A1:O30"/>
  <sheetViews>
    <sheetView tabSelected="1" topLeftCell="A4" workbookViewId="0">
      <selection activeCell="Q28" sqref="Q28"/>
    </sheetView>
  </sheetViews>
  <sheetFormatPr defaultRowHeight="14.4" x14ac:dyDescent="0.55000000000000004"/>
  <cols>
    <col min="3" max="3" width="3" customWidth="1"/>
    <col min="5" max="5" width="22.5234375" bestFit="1" customWidth="1"/>
    <col min="6" max="6" width="8.578125" bestFit="1" customWidth="1"/>
    <col min="9" max="9" width="11.68359375" bestFit="1" customWidth="1"/>
    <col min="10" max="10" width="14.3671875" bestFit="1" customWidth="1"/>
    <col min="11" max="11" width="3.26171875" customWidth="1"/>
  </cols>
  <sheetData>
    <row r="1" spans="1:15" ht="14.7" thickBot="1" x14ac:dyDescent="0.6">
      <c r="A1" t="s">
        <v>23</v>
      </c>
    </row>
    <row r="2" spans="1:15" ht="14.7" thickBot="1" x14ac:dyDescent="0.6">
      <c r="A2" s="1" t="s">
        <v>0</v>
      </c>
      <c r="B2" s="2" t="s">
        <v>1</v>
      </c>
      <c r="C2" s="12"/>
      <c r="D2" t="s">
        <v>24</v>
      </c>
      <c r="E2" t="s">
        <v>22</v>
      </c>
      <c r="F2" t="s">
        <v>12</v>
      </c>
      <c r="G2" t="s">
        <v>13</v>
      </c>
      <c r="H2" t="s">
        <v>14</v>
      </c>
      <c r="I2" t="s">
        <v>15</v>
      </c>
      <c r="J2" t="s">
        <v>18</v>
      </c>
      <c r="L2" s="7" t="s">
        <v>16</v>
      </c>
      <c r="M2" s="7" t="s">
        <v>21</v>
      </c>
      <c r="N2" s="7"/>
      <c r="O2" s="7" t="s">
        <v>17</v>
      </c>
    </row>
    <row r="3" spans="1:15" ht="14.7" thickBot="1" x14ac:dyDescent="0.6">
      <c r="A3" s="3" t="s">
        <v>2</v>
      </c>
      <c r="B3" s="11">
        <v>18000</v>
      </c>
      <c r="C3" s="12"/>
      <c r="D3" s="5" t="s">
        <v>11</v>
      </c>
      <c r="E3" s="6">
        <v>7000</v>
      </c>
      <c r="F3">
        <v>1</v>
      </c>
      <c r="G3">
        <f>+F3/F$13</f>
        <v>0.1</v>
      </c>
      <c r="H3">
        <f>+E3/E$13</f>
        <v>3.3492822966507178E-2</v>
      </c>
      <c r="I3">
        <v>0</v>
      </c>
      <c r="J3">
        <v>0</v>
      </c>
    </row>
    <row r="4" spans="1:15" ht="14.7" thickBot="1" x14ac:dyDescent="0.6">
      <c r="A4" s="5" t="s">
        <v>3</v>
      </c>
      <c r="B4" s="10">
        <v>33000</v>
      </c>
      <c r="C4" s="12"/>
      <c r="D4" s="5" t="s">
        <v>7</v>
      </c>
      <c r="E4" s="6">
        <v>9000</v>
      </c>
      <c r="F4">
        <v>1</v>
      </c>
      <c r="G4">
        <f>+F4/F$13</f>
        <v>0.1</v>
      </c>
      <c r="H4">
        <f t="shared" ref="H4:H12" si="0">+E4/E$13</f>
        <v>4.3062200956937802E-2</v>
      </c>
      <c r="I4">
        <f>+G3+G4</f>
        <v>0.2</v>
      </c>
      <c r="J4">
        <f>+H3+H4</f>
        <v>7.6555023923444987E-2</v>
      </c>
      <c r="M4">
        <f>+I4-J4</f>
        <v>0.12344497607655502</v>
      </c>
      <c r="O4">
        <f>+(J4+J3)*(I4-I3)</f>
        <v>1.5311004784688997E-2</v>
      </c>
    </row>
    <row r="5" spans="1:15" ht="14.7" thickBot="1" x14ac:dyDescent="0.6">
      <c r="A5" s="3" t="s">
        <v>4</v>
      </c>
      <c r="B5" s="11">
        <v>37000</v>
      </c>
      <c r="C5" s="12"/>
      <c r="D5" s="3" t="s">
        <v>10</v>
      </c>
      <c r="E5" s="4">
        <v>12500</v>
      </c>
      <c r="F5">
        <v>1</v>
      </c>
      <c r="G5">
        <f>+F5/F$13</f>
        <v>0.1</v>
      </c>
      <c r="H5">
        <f t="shared" si="0"/>
        <v>5.9808612440191387E-2</v>
      </c>
      <c r="I5">
        <f>+I4+G5</f>
        <v>0.30000000000000004</v>
      </c>
      <c r="J5">
        <f>+J4+H5</f>
        <v>0.13636363636363638</v>
      </c>
      <c r="M5">
        <f>+I5-J5</f>
        <v>0.16363636363636366</v>
      </c>
      <c r="O5">
        <f>+(J5+J4)*(I5-I4)</f>
        <v>2.1291866028708143E-2</v>
      </c>
    </row>
    <row r="6" spans="1:15" ht="14.7" thickBot="1" x14ac:dyDescent="0.6">
      <c r="A6" s="5" t="s">
        <v>5</v>
      </c>
      <c r="B6" s="10">
        <v>18500</v>
      </c>
      <c r="C6" s="12"/>
      <c r="D6" s="3" t="s">
        <v>8</v>
      </c>
      <c r="E6" s="4">
        <v>16000</v>
      </c>
      <c r="F6">
        <v>1</v>
      </c>
      <c r="G6">
        <f>+F6/F$13</f>
        <v>0.1</v>
      </c>
      <c r="H6">
        <f t="shared" si="0"/>
        <v>7.6555023923444973E-2</v>
      </c>
      <c r="I6">
        <f t="shared" ref="I6:I12" si="1">+I5+G6</f>
        <v>0.4</v>
      </c>
      <c r="J6">
        <f t="shared" ref="J6:J12" si="2">+J5+H6</f>
        <v>0.21291866028708134</v>
      </c>
      <c r="M6">
        <f>+I6-J6</f>
        <v>0.18708133971291868</v>
      </c>
      <c r="O6">
        <f>+(J6+J5)*(I6-I5)</f>
        <v>3.4928229665071767E-2</v>
      </c>
    </row>
    <row r="7" spans="1:15" ht="14.7" thickBot="1" x14ac:dyDescent="0.6">
      <c r="A7" s="3" t="s">
        <v>6</v>
      </c>
      <c r="B7" s="11">
        <v>22000</v>
      </c>
      <c r="C7" s="12"/>
      <c r="D7" s="3" t="s">
        <v>2</v>
      </c>
      <c r="E7" s="4">
        <v>18000</v>
      </c>
      <c r="F7">
        <v>1</v>
      </c>
      <c r="G7">
        <f>+F7/F$13</f>
        <v>0.1</v>
      </c>
      <c r="H7">
        <f t="shared" si="0"/>
        <v>8.6124401913875603E-2</v>
      </c>
      <c r="I7">
        <f t="shared" si="1"/>
        <v>0.5</v>
      </c>
      <c r="J7">
        <f t="shared" si="2"/>
        <v>0.29904306220095694</v>
      </c>
      <c r="M7">
        <f>+I7-J7</f>
        <v>0.20095693779904306</v>
      </c>
      <c r="O7">
        <f>+(J7+J6)*(I7-I6)</f>
        <v>5.1196172248803816E-2</v>
      </c>
    </row>
    <row r="8" spans="1:15" ht="14.7" thickBot="1" x14ac:dyDescent="0.6">
      <c r="A8" s="5" t="s">
        <v>7</v>
      </c>
      <c r="B8" s="10">
        <v>9000</v>
      </c>
      <c r="C8" s="12"/>
      <c r="D8" s="5" t="s">
        <v>5</v>
      </c>
      <c r="E8" s="6">
        <v>18500</v>
      </c>
      <c r="F8">
        <v>1</v>
      </c>
      <c r="G8">
        <f>+F8/F$13</f>
        <v>0.1</v>
      </c>
      <c r="H8">
        <f t="shared" si="0"/>
        <v>8.8516746411483258E-2</v>
      </c>
      <c r="I8">
        <f t="shared" si="1"/>
        <v>0.6</v>
      </c>
      <c r="J8">
        <f t="shared" si="2"/>
        <v>0.38755980861244022</v>
      </c>
      <c r="M8">
        <f>+I8-J8</f>
        <v>0.21244019138755976</v>
      </c>
      <c r="O8">
        <f>+(J8+J7)*(I8-I7)</f>
        <v>6.8660287081339699E-2</v>
      </c>
    </row>
    <row r="9" spans="1:15" ht="14.7" thickBot="1" x14ac:dyDescent="0.6">
      <c r="A9" s="3" t="s">
        <v>8</v>
      </c>
      <c r="B9" s="11">
        <v>16000</v>
      </c>
      <c r="C9" s="12"/>
      <c r="D9" s="3" t="s">
        <v>6</v>
      </c>
      <c r="E9" s="4">
        <v>22000</v>
      </c>
      <c r="F9">
        <v>1</v>
      </c>
      <c r="G9">
        <f>+F9/F$13</f>
        <v>0.1</v>
      </c>
      <c r="H9">
        <f t="shared" si="0"/>
        <v>0.10526315789473684</v>
      </c>
      <c r="I9">
        <f t="shared" si="1"/>
        <v>0.7</v>
      </c>
      <c r="J9">
        <f t="shared" si="2"/>
        <v>0.49282296650717705</v>
      </c>
      <c r="M9">
        <f>+I9-J9</f>
        <v>0.2071770334928229</v>
      </c>
      <c r="O9">
        <f>+(J9+J8)*(I9-I8)</f>
        <v>8.8038277511961707E-2</v>
      </c>
    </row>
    <row r="10" spans="1:15" ht="14.7" thickBot="1" x14ac:dyDescent="0.6">
      <c r="A10" s="5" t="s">
        <v>9</v>
      </c>
      <c r="B10" s="10">
        <v>36000</v>
      </c>
      <c r="C10" s="12"/>
      <c r="D10" s="5" t="s">
        <v>3</v>
      </c>
      <c r="E10" s="6">
        <v>33000</v>
      </c>
      <c r="F10">
        <v>1</v>
      </c>
      <c r="G10">
        <f>+F10/F$13</f>
        <v>0.1</v>
      </c>
      <c r="H10">
        <f t="shared" si="0"/>
        <v>0.15789473684210525</v>
      </c>
      <c r="I10">
        <f t="shared" si="1"/>
        <v>0.79999999999999993</v>
      </c>
      <c r="J10">
        <f t="shared" si="2"/>
        <v>0.65071770334928236</v>
      </c>
      <c r="M10">
        <f>+I10-J10</f>
        <v>0.14928229665071757</v>
      </c>
      <c r="O10">
        <f>+(J10+J9)*(I10-I9)</f>
        <v>0.11435406698564592</v>
      </c>
    </row>
    <row r="11" spans="1:15" ht="14.7" thickBot="1" x14ac:dyDescent="0.6">
      <c r="A11" s="3" t="s">
        <v>10</v>
      </c>
      <c r="B11" s="11">
        <v>12500</v>
      </c>
      <c r="C11" s="12"/>
      <c r="D11" s="5" t="s">
        <v>9</v>
      </c>
      <c r="E11" s="6">
        <v>36000</v>
      </c>
      <c r="F11">
        <v>1</v>
      </c>
      <c r="G11">
        <f>+F11/F$13</f>
        <v>0.1</v>
      </c>
      <c r="H11">
        <f t="shared" si="0"/>
        <v>0.17224880382775121</v>
      </c>
      <c r="I11">
        <f t="shared" si="1"/>
        <v>0.89999999999999991</v>
      </c>
      <c r="J11">
        <f t="shared" si="2"/>
        <v>0.82296650717703357</v>
      </c>
      <c r="M11">
        <f>+I11-J11</f>
        <v>7.7033492822966343E-2</v>
      </c>
      <c r="O11">
        <f>+(J11+J10)*(I11-I10)</f>
        <v>0.14736842105263157</v>
      </c>
    </row>
    <row r="12" spans="1:15" ht="14.7" thickBot="1" x14ac:dyDescent="0.6">
      <c r="A12" s="5" t="s">
        <v>11</v>
      </c>
      <c r="B12" s="10">
        <v>7000</v>
      </c>
      <c r="C12" s="12"/>
      <c r="D12" s="3" t="s">
        <v>4</v>
      </c>
      <c r="E12" s="4">
        <v>37000</v>
      </c>
      <c r="F12">
        <v>1</v>
      </c>
      <c r="G12">
        <f>+F12/F$13</f>
        <v>0.1</v>
      </c>
      <c r="H12">
        <f t="shared" si="0"/>
        <v>0.17703349282296652</v>
      </c>
      <c r="I12">
        <f t="shared" si="1"/>
        <v>0.99999999999999989</v>
      </c>
      <c r="J12">
        <f t="shared" si="2"/>
        <v>1</v>
      </c>
      <c r="M12" s="8">
        <f>SUM(M4:M11)</f>
        <v>1.321052631578947</v>
      </c>
      <c r="O12">
        <f>+(J12+J11)*(I12-I11)</f>
        <v>0.18229665071770332</v>
      </c>
    </row>
    <row r="13" spans="1:15" x14ac:dyDescent="0.55000000000000004">
      <c r="E13">
        <f>SUM(E3:E12)</f>
        <v>209000</v>
      </c>
      <c r="F13">
        <f>SUM(F3:F12)</f>
        <v>10</v>
      </c>
      <c r="I13">
        <f>SUM(I4:I11)</f>
        <v>4.4000000000000004</v>
      </c>
      <c r="J13">
        <f>SUM(J4:J11)</f>
        <v>3.0789473684210531</v>
      </c>
      <c r="O13" s="8">
        <f>SUM(O4:O12)</f>
        <v>0.72344497607655489</v>
      </c>
    </row>
    <row r="14" spans="1:15" x14ac:dyDescent="0.55000000000000004">
      <c r="L14" s="7">
        <f>1-(J13/I13)</f>
        <v>0.30023923444976075</v>
      </c>
      <c r="M14" s="7">
        <f>+M12/I13</f>
        <v>0.30023923444976064</v>
      </c>
      <c r="O14" s="7">
        <f>1-O13</f>
        <v>0.27655502392344511</v>
      </c>
    </row>
    <row r="15" spans="1:15" x14ac:dyDescent="0.55000000000000004">
      <c r="L15" s="9" t="s">
        <v>20</v>
      </c>
      <c r="O15" s="9" t="s">
        <v>19</v>
      </c>
    </row>
    <row r="19" spans="1:5" x14ac:dyDescent="0.55000000000000004">
      <c r="A19" t="s">
        <v>25</v>
      </c>
    </row>
    <row r="20" spans="1:5" x14ac:dyDescent="0.55000000000000004">
      <c r="D20" t="s">
        <v>15</v>
      </c>
      <c r="E20" t="s">
        <v>18</v>
      </c>
    </row>
    <row r="21" spans="1:5" x14ac:dyDescent="0.55000000000000004">
      <c r="D21">
        <v>0</v>
      </c>
      <c r="E21">
        <v>0</v>
      </c>
    </row>
    <row r="22" spans="1:5" x14ac:dyDescent="0.55000000000000004">
      <c r="D22">
        <v>0.2</v>
      </c>
      <c r="E22">
        <v>7.6555023923444987E-2</v>
      </c>
    </row>
    <row r="23" spans="1:5" x14ac:dyDescent="0.55000000000000004">
      <c r="D23">
        <v>0.30000000000000004</v>
      </c>
      <c r="E23">
        <v>0.13636363636363638</v>
      </c>
    </row>
    <row r="24" spans="1:5" x14ac:dyDescent="0.55000000000000004">
      <c r="D24">
        <v>0.4</v>
      </c>
      <c r="E24">
        <v>0.21291866028708134</v>
      </c>
    </row>
    <row r="25" spans="1:5" x14ac:dyDescent="0.55000000000000004">
      <c r="D25">
        <v>0.5</v>
      </c>
      <c r="E25">
        <v>0.29904306220095694</v>
      </c>
    </row>
    <row r="26" spans="1:5" x14ac:dyDescent="0.55000000000000004">
      <c r="D26">
        <v>0.6</v>
      </c>
      <c r="E26">
        <v>0.38755980861244022</v>
      </c>
    </row>
    <row r="27" spans="1:5" x14ac:dyDescent="0.55000000000000004">
      <c r="D27">
        <v>0.7</v>
      </c>
      <c r="E27">
        <v>0.49282296650717705</v>
      </c>
    </row>
    <row r="28" spans="1:5" x14ac:dyDescent="0.55000000000000004">
      <c r="D28">
        <v>0.79999999999999993</v>
      </c>
      <c r="E28">
        <v>0.65071770334928236</v>
      </c>
    </row>
    <row r="29" spans="1:5" x14ac:dyDescent="0.55000000000000004">
      <c r="D29">
        <v>0.89999999999999991</v>
      </c>
      <c r="E29">
        <v>0.82296650717703357</v>
      </c>
    </row>
    <row r="30" spans="1:5" x14ac:dyDescent="0.55000000000000004">
      <c r="D30">
        <v>0.99999999999999989</v>
      </c>
      <c r="E30">
        <v>1</v>
      </c>
    </row>
  </sheetData>
  <sortState ref="A2:B11">
    <sortCondition ref="B2:B1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CHIES LAURA</dc:creator>
  <cp:lastModifiedBy>CHIES LAURA</cp:lastModifiedBy>
  <dcterms:created xsi:type="dcterms:W3CDTF">2022-02-22T08:31:38Z</dcterms:created>
  <dcterms:modified xsi:type="dcterms:W3CDTF">2022-03-16T09:48:34Z</dcterms:modified>
</cp:coreProperties>
</file>