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5179_ds_units_it/Documents/aa UNIVERSITA'/DIDATTICA/CORSI/ANALISI BILANCO E BILANCIO CONSOLIDATO/BILANCIO CONSOLIDATO/"/>
    </mc:Choice>
  </mc:AlternateContent>
  <xr:revisionPtr revIDLastSave="0" documentId="8_{31790201-5483-A041-B5E7-4AE2CE823925}" xr6:coauthVersionLast="47" xr6:coauthVersionMax="47" xr10:uidLastSave="{00000000-0000-0000-0000-000000000000}"/>
  <bookViews>
    <workbookView xWindow="0" yWindow="0" windowWidth="25600" windowHeight="16000" activeTab="1" xr2:uid="{DBE99A77-EB78-374D-9B56-ADB586FAE39A}"/>
  </bookViews>
  <sheets>
    <sheet name="ipotesi 1" sheetId="1" r:id="rId1"/>
    <sheet name="ipotesi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J6" i="2"/>
  <c r="J4" i="2"/>
  <c r="J7" i="2"/>
  <c r="J5" i="2"/>
  <c r="G14" i="2"/>
  <c r="G13" i="2"/>
  <c r="F12" i="2"/>
  <c r="G12" i="2" s="1"/>
  <c r="G11" i="2"/>
  <c r="G10" i="2"/>
  <c r="G9" i="2"/>
  <c r="G15" i="2" s="1"/>
  <c r="G7" i="2"/>
  <c r="G6" i="2"/>
  <c r="G5" i="2"/>
  <c r="G4" i="2"/>
  <c r="G3" i="2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2" i="1"/>
  <c r="J5" i="1"/>
  <c r="J4" i="1"/>
  <c r="G8" i="2" l="1"/>
</calcChain>
</file>

<file path=xl/sharedStrings.xml><?xml version="1.0" encoding="utf-8"?>
<sst xmlns="http://schemas.openxmlformats.org/spreadsheetml/2006/main" count="60" uniqueCount="30">
  <si>
    <t>P</t>
  </si>
  <si>
    <t>S</t>
  </si>
  <si>
    <t>TOT.</t>
  </si>
  <si>
    <t>d</t>
  </si>
  <si>
    <t>CONSOL.</t>
  </si>
  <si>
    <t>Immobilizzazioni materiali</t>
  </si>
  <si>
    <t>partecipazioni</t>
  </si>
  <si>
    <t>avviamento</t>
  </si>
  <si>
    <t>rimanenze</t>
  </si>
  <si>
    <t>Altre attività correnti</t>
  </si>
  <si>
    <t>TOTALE</t>
  </si>
  <si>
    <t>capitale</t>
  </si>
  <si>
    <t>riserve</t>
  </si>
  <si>
    <t>Reddito alla data di acquisiz.</t>
  </si>
  <si>
    <t>Interessi di terzi</t>
  </si>
  <si>
    <t>Mutui passivi</t>
  </si>
  <si>
    <t>Debiti a breve termine</t>
  </si>
  <si>
    <t>TOTAL</t>
  </si>
  <si>
    <t>Ricavi di vendita</t>
  </si>
  <si>
    <t>Altri ricavi</t>
  </si>
  <si>
    <t>Costi operativi</t>
  </si>
  <si>
    <t>Interessi passivi</t>
  </si>
  <si>
    <t>Imposte</t>
  </si>
  <si>
    <t>costo part.</t>
  </si>
  <si>
    <t xml:space="preserve"> - valore cont.</t>
  </si>
  <si>
    <t>differenza ann.</t>
  </si>
  <si>
    <t>minusval. Latenti</t>
  </si>
  <si>
    <t>imposte antic.</t>
  </si>
  <si>
    <t xml:space="preserve"> - valore cont. Part.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</si>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</sst>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0" xfId="0" applyFont="1"/>
    <xf numFmtId="0" fontId="0" fillId="0" borderId="9" xfId="0" applyBorder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ECEC-7C70-984E-912E-B2CC872E713E}">
  <dimension ref="A1:J25"/>
  <sheetViews>
    <sheetView workbookViewId="0">
      <selection activeCell="F3" sqref="F3"/>
    </sheetView>
  </sheetViews>
  <sheetFormatPr baseColWidth="10" defaultRowHeight="16" x14ac:dyDescent="0.2"/>
  <cols>
    <col min="1" max="1" width="27.83203125" bestFit="1" customWidth="1"/>
    <col min="9" max="9" width="13.5" bestFit="1" customWidth="1"/>
  </cols>
  <sheetData>
    <row r="1" spans="1:10" ht="17" thickBot="1" x14ac:dyDescent="0.25">
      <c r="A1" s="26"/>
      <c r="B1" s="26"/>
      <c r="C1" s="26"/>
      <c r="D1" s="26"/>
      <c r="E1" s="1"/>
      <c r="F1" s="1"/>
      <c r="G1" s="1"/>
    </row>
    <row r="2" spans="1:10" ht="17" thickBot="1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29</v>
      </c>
      <c r="G2" s="3" t="s">
        <v>4</v>
      </c>
    </row>
    <row r="3" spans="1:10" x14ac:dyDescent="0.2">
      <c r="A3" s="4" t="s">
        <v>5</v>
      </c>
      <c r="B3" s="5">
        <v>100</v>
      </c>
      <c r="C3" s="6">
        <v>40</v>
      </c>
      <c r="D3" s="6">
        <v>140</v>
      </c>
      <c r="E3" s="1"/>
      <c r="F3" s="7"/>
      <c r="G3" s="8">
        <f>D3+E3-F3</f>
        <v>140</v>
      </c>
      <c r="I3" t="s">
        <v>23</v>
      </c>
      <c r="J3">
        <v>32</v>
      </c>
    </row>
    <row r="4" spans="1:10" x14ac:dyDescent="0.2">
      <c r="A4" s="4" t="s">
        <v>6</v>
      </c>
      <c r="B4" s="5">
        <v>32</v>
      </c>
      <c r="C4" s="6">
        <v>0</v>
      </c>
      <c r="D4" s="6">
        <v>32</v>
      </c>
      <c r="E4" s="1"/>
      <c r="F4" s="7">
        <v>32</v>
      </c>
      <c r="G4" s="8">
        <f t="shared" ref="G4:G7" si="0">D4+E4-F4</f>
        <v>0</v>
      </c>
      <c r="I4" t="s">
        <v>24</v>
      </c>
      <c r="J4">
        <f>-0.8*35</f>
        <v>-28</v>
      </c>
    </row>
    <row r="5" spans="1:10" x14ac:dyDescent="0.2">
      <c r="A5" s="4" t="s">
        <v>7</v>
      </c>
      <c r="B5" s="7"/>
      <c r="C5" s="8"/>
      <c r="D5" s="6">
        <v>0</v>
      </c>
      <c r="E5" s="1">
        <v>4</v>
      </c>
      <c r="F5" s="7"/>
      <c r="G5" s="8">
        <f t="shared" si="0"/>
        <v>4</v>
      </c>
      <c r="I5" s="27" t="s">
        <v>25</v>
      </c>
      <c r="J5" s="27">
        <f>SUM(J3:J4)</f>
        <v>4</v>
      </c>
    </row>
    <row r="6" spans="1:10" x14ac:dyDescent="0.2">
      <c r="A6" s="4" t="s">
        <v>8</v>
      </c>
      <c r="B6" s="5">
        <v>40</v>
      </c>
      <c r="C6" s="6">
        <v>25</v>
      </c>
      <c r="D6" s="6">
        <v>65</v>
      </c>
      <c r="E6" s="1"/>
      <c r="F6" s="7"/>
      <c r="G6" s="8">
        <f t="shared" si="0"/>
        <v>65</v>
      </c>
      <c r="I6" s="28" t="s">
        <v>7</v>
      </c>
      <c r="J6">
        <v>4</v>
      </c>
    </row>
    <row r="7" spans="1:10" ht="17" thickBot="1" x14ac:dyDescent="0.25">
      <c r="A7" s="4" t="s">
        <v>9</v>
      </c>
      <c r="B7" s="5">
        <v>60</v>
      </c>
      <c r="C7" s="6">
        <v>15</v>
      </c>
      <c r="D7" s="6">
        <v>75</v>
      </c>
      <c r="E7" s="1"/>
      <c r="F7" s="7"/>
      <c r="G7" s="8">
        <f t="shared" si="0"/>
        <v>75</v>
      </c>
    </row>
    <row r="8" spans="1:10" ht="17" thickBot="1" x14ac:dyDescent="0.25">
      <c r="A8" s="9" t="s">
        <v>10</v>
      </c>
      <c r="B8" s="10">
        <v>232</v>
      </c>
      <c r="C8" s="11">
        <v>80</v>
      </c>
      <c r="D8" s="11">
        <v>312</v>
      </c>
      <c r="E8" s="12"/>
      <c r="F8" s="13"/>
      <c r="G8" s="14">
        <f>SUM(G3:G7)</f>
        <v>284</v>
      </c>
    </row>
    <row r="9" spans="1:10" x14ac:dyDescent="0.2">
      <c r="A9" s="4" t="s">
        <v>11</v>
      </c>
      <c r="B9" s="5">
        <v>30</v>
      </c>
      <c r="C9" s="6">
        <v>15</v>
      </c>
      <c r="D9" s="6">
        <v>45</v>
      </c>
      <c r="E9" s="1">
        <v>15</v>
      </c>
      <c r="F9" s="7"/>
      <c r="G9" s="8">
        <f>D9-E9+F9</f>
        <v>30</v>
      </c>
    </row>
    <row r="10" spans="1:10" x14ac:dyDescent="0.2">
      <c r="A10" s="4" t="s">
        <v>12</v>
      </c>
      <c r="B10" s="5">
        <v>12</v>
      </c>
      <c r="C10" s="6">
        <v>18</v>
      </c>
      <c r="D10" s="6">
        <v>30</v>
      </c>
      <c r="E10" s="1">
        <v>18</v>
      </c>
      <c r="F10" s="7"/>
      <c r="G10" s="8">
        <f t="shared" ref="G10:G14" si="1">D10-E10+F10</f>
        <v>12</v>
      </c>
    </row>
    <row r="11" spans="1:10" x14ac:dyDescent="0.2">
      <c r="A11" s="4" t="s">
        <v>13</v>
      </c>
      <c r="B11" s="5">
        <v>5</v>
      </c>
      <c r="C11" s="6">
        <v>2</v>
      </c>
      <c r="D11" s="6">
        <v>7</v>
      </c>
      <c r="E11" s="1">
        <v>2</v>
      </c>
      <c r="F11" s="7"/>
      <c r="G11" s="8">
        <f t="shared" si="1"/>
        <v>5</v>
      </c>
    </row>
    <row r="12" spans="1:10" x14ac:dyDescent="0.2">
      <c r="A12" s="4" t="s">
        <v>14</v>
      </c>
      <c r="B12" s="7"/>
      <c r="C12" s="8"/>
      <c r="D12" s="8"/>
      <c r="E12" s="1"/>
      <c r="F12" s="7">
        <f>0.2*35</f>
        <v>7</v>
      </c>
      <c r="G12" s="8">
        <f t="shared" si="1"/>
        <v>7</v>
      </c>
    </row>
    <row r="13" spans="1:10" x14ac:dyDescent="0.2">
      <c r="A13" s="4" t="s">
        <v>15</v>
      </c>
      <c r="B13" s="5">
        <v>65</v>
      </c>
      <c r="C13" s="6">
        <v>15</v>
      </c>
      <c r="D13" s="6">
        <v>80</v>
      </c>
      <c r="E13" s="1"/>
      <c r="F13" s="7"/>
      <c r="G13" s="8">
        <f t="shared" si="1"/>
        <v>80</v>
      </c>
    </row>
    <row r="14" spans="1:10" ht="17" thickBot="1" x14ac:dyDescent="0.25">
      <c r="A14" s="4" t="s">
        <v>16</v>
      </c>
      <c r="B14" s="5">
        <v>120</v>
      </c>
      <c r="C14" s="6">
        <v>30</v>
      </c>
      <c r="D14" s="6">
        <v>150</v>
      </c>
      <c r="E14" s="1"/>
      <c r="F14" s="7"/>
      <c r="G14" s="8">
        <f t="shared" si="1"/>
        <v>150</v>
      </c>
    </row>
    <row r="15" spans="1:10" ht="17" thickBot="1" x14ac:dyDescent="0.25">
      <c r="A15" s="9" t="s">
        <v>17</v>
      </c>
      <c r="B15" s="10">
        <v>232</v>
      </c>
      <c r="C15" s="11">
        <v>80</v>
      </c>
      <c r="D15" s="11">
        <v>312</v>
      </c>
      <c r="E15" s="12"/>
      <c r="F15" s="13"/>
      <c r="G15" s="14">
        <f>SUM(G9:G14)</f>
        <v>284</v>
      </c>
    </row>
    <row r="16" spans="1:10" x14ac:dyDescent="0.2">
      <c r="A16" s="1"/>
      <c r="B16" s="15"/>
      <c r="C16" s="16"/>
      <c r="D16" s="16"/>
      <c r="E16" s="1"/>
      <c r="F16" s="7"/>
      <c r="G16" s="8"/>
    </row>
    <row r="17" spans="1:7" x14ac:dyDescent="0.2">
      <c r="A17" s="1"/>
      <c r="B17" s="7"/>
      <c r="C17" s="8"/>
      <c r="D17" s="8"/>
      <c r="E17" s="1"/>
      <c r="F17" s="7"/>
      <c r="G17" s="8"/>
    </row>
    <row r="18" spans="1:7" x14ac:dyDescent="0.2">
      <c r="A18" s="4" t="s">
        <v>18</v>
      </c>
      <c r="B18" s="5">
        <v>320</v>
      </c>
      <c r="C18" s="6">
        <v>78</v>
      </c>
      <c r="D18" s="17"/>
      <c r="E18" s="18"/>
      <c r="F18" s="19"/>
      <c r="G18" s="17"/>
    </row>
    <row r="19" spans="1:7" x14ac:dyDescent="0.2">
      <c r="A19" s="4" t="s">
        <v>19</v>
      </c>
      <c r="B19" s="5">
        <v>40</v>
      </c>
      <c r="C19" s="6">
        <v>22</v>
      </c>
      <c r="D19" s="17"/>
      <c r="E19" s="18"/>
      <c r="F19" s="19"/>
      <c r="G19" s="17"/>
    </row>
    <row r="20" spans="1:7" x14ac:dyDescent="0.2">
      <c r="A20" s="4" t="s">
        <v>20</v>
      </c>
      <c r="B20" s="5">
        <v>340</v>
      </c>
      <c r="C20" s="6">
        <v>92</v>
      </c>
      <c r="D20" s="17"/>
      <c r="E20" s="18"/>
      <c r="F20" s="19"/>
      <c r="G20" s="17"/>
    </row>
    <row r="21" spans="1:7" x14ac:dyDescent="0.2">
      <c r="A21" s="4" t="s">
        <v>21</v>
      </c>
      <c r="B21" s="5">
        <v>10</v>
      </c>
      <c r="C21" s="6">
        <v>4</v>
      </c>
      <c r="D21" s="17"/>
      <c r="E21" s="18"/>
      <c r="F21" s="19"/>
      <c r="G21" s="17"/>
    </row>
    <row r="22" spans="1:7" ht="17" thickBot="1" x14ac:dyDescent="0.25">
      <c r="A22" s="4" t="s">
        <v>22</v>
      </c>
      <c r="B22" s="5">
        <v>5</v>
      </c>
      <c r="C22" s="6">
        <v>2</v>
      </c>
      <c r="D22" s="17"/>
      <c r="E22" s="18"/>
      <c r="F22" s="19"/>
      <c r="G22" s="17"/>
    </row>
    <row r="23" spans="1:7" ht="17" thickBot="1" x14ac:dyDescent="0.25">
      <c r="A23" s="9" t="s">
        <v>13</v>
      </c>
      <c r="B23" s="10">
        <v>5</v>
      </c>
      <c r="C23" s="11">
        <v>2</v>
      </c>
      <c r="D23" s="20"/>
      <c r="E23" s="21"/>
      <c r="F23" s="22"/>
      <c r="G23" s="20"/>
    </row>
    <row r="24" spans="1:7" ht="17" thickBot="1" x14ac:dyDescent="0.25">
      <c r="A24" s="1"/>
      <c r="B24" s="23">
        <v>0</v>
      </c>
      <c r="C24" s="23">
        <v>0</v>
      </c>
      <c r="D24" s="5">
        <v>0</v>
      </c>
      <c r="E24" s="24">
        <v>0</v>
      </c>
      <c r="F24" s="25">
        <v>0</v>
      </c>
      <c r="G24" s="1"/>
    </row>
    <row r="25" spans="1:7" x14ac:dyDescent="0.2">
      <c r="A25" s="1"/>
      <c r="B25" s="1"/>
      <c r="C25" s="1"/>
      <c r="D25" s="1"/>
      <c r="E25" s="1"/>
      <c r="F25" s="1"/>
      <c r="G25" s="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307B-234B-374C-81AF-2AE9DC9E3971}">
  <dimension ref="A1:J25"/>
  <sheetViews>
    <sheetView tabSelected="1" workbookViewId="0">
      <selection activeCell="E8" sqref="E8"/>
    </sheetView>
  </sheetViews>
  <sheetFormatPr baseColWidth="10" defaultRowHeight="16" x14ac:dyDescent="0.2"/>
  <cols>
    <col min="1" max="1" width="27.83203125" bestFit="1" customWidth="1"/>
    <col min="9" max="9" width="16.83203125" bestFit="1" customWidth="1"/>
  </cols>
  <sheetData>
    <row r="1" spans="1:10" ht="17" thickBot="1" x14ac:dyDescent="0.25">
      <c r="A1" s="26"/>
      <c r="B1" s="26"/>
      <c r="C1" s="26"/>
      <c r="D1" s="26"/>
      <c r="E1" s="1"/>
      <c r="F1" s="1"/>
      <c r="G1" s="1"/>
    </row>
    <row r="2" spans="1:10" ht="17" thickBot="1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29</v>
      </c>
      <c r="G2" s="3" t="s">
        <v>4</v>
      </c>
    </row>
    <row r="3" spans="1:10" x14ac:dyDescent="0.2">
      <c r="A3" s="4" t="s">
        <v>5</v>
      </c>
      <c r="B3" s="5">
        <v>100</v>
      </c>
      <c r="C3" s="6">
        <v>40</v>
      </c>
      <c r="D3" s="6">
        <v>140</v>
      </c>
      <c r="E3" s="1"/>
      <c r="F3" s="7">
        <v>8</v>
      </c>
      <c r="G3" s="8">
        <f>D3+E3-F3</f>
        <v>132</v>
      </c>
      <c r="I3" t="s">
        <v>23</v>
      </c>
      <c r="J3">
        <v>32</v>
      </c>
    </row>
    <row r="4" spans="1:10" x14ac:dyDescent="0.2">
      <c r="A4" s="4" t="s">
        <v>6</v>
      </c>
      <c r="B4" s="5">
        <v>32</v>
      </c>
      <c r="C4" s="6">
        <v>0</v>
      </c>
      <c r="D4" s="6">
        <v>32</v>
      </c>
      <c r="E4" s="1"/>
      <c r="F4" s="7">
        <v>32</v>
      </c>
      <c r="G4" s="8">
        <f t="shared" ref="G4:G7" si="0">D4+E4-F4</f>
        <v>0</v>
      </c>
      <c r="I4" t="s">
        <v>28</v>
      </c>
      <c r="J4">
        <f>-0.8*35</f>
        <v>-28</v>
      </c>
    </row>
    <row r="5" spans="1:10" x14ac:dyDescent="0.2">
      <c r="A5" s="4" t="s">
        <v>7</v>
      </c>
      <c r="B5" s="7"/>
      <c r="C5" s="8"/>
      <c r="D5" s="6">
        <v>0</v>
      </c>
      <c r="E5" s="1">
        <v>9.6</v>
      </c>
      <c r="F5" s="7"/>
      <c r="G5" s="8">
        <f t="shared" si="0"/>
        <v>9.6</v>
      </c>
      <c r="I5" s="27" t="s">
        <v>25</v>
      </c>
      <c r="J5" s="27">
        <f>SUM(J3:J4)</f>
        <v>4</v>
      </c>
    </row>
    <row r="6" spans="1:10" x14ac:dyDescent="0.2">
      <c r="A6" s="4" t="s">
        <v>8</v>
      </c>
      <c r="B6" s="5">
        <v>40</v>
      </c>
      <c r="C6" s="6">
        <v>25</v>
      </c>
      <c r="D6" s="6">
        <v>65</v>
      </c>
      <c r="E6" s="1"/>
      <c r="F6" s="7"/>
      <c r="G6" s="8">
        <f t="shared" si="0"/>
        <v>65</v>
      </c>
      <c r="I6" s="28" t="s">
        <v>26</v>
      </c>
      <c r="J6">
        <f>0.8*(25-35)</f>
        <v>-8</v>
      </c>
    </row>
    <row r="7" spans="1:10" ht="17" thickBot="1" x14ac:dyDescent="0.25">
      <c r="A7" s="4" t="s">
        <v>9</v>
      </c>
      <c r="B7" s="5">
        <v>60</v>
      </c>
      <c r="C7" s="6">
        <v>15</v>
      </c>
      <c r="D7" s="6">
        <v>75</v>
      </c>
      <c r="E7" s="1">
        <v>2.4</v>
      </c>
      <c r="F7" s="7"/>
      <c r="G7" s="8">
        <f t="shared" si="0"/>
        <v>77.400000000000006</v>
      </c>
      <c r="I7" s="28" t="s">
        <v>27</v>
      </c>
      <c r="J7">
        <f>-0.3*J6</f>
        <v>2.4</v>
      </c>
    </row>
    <row r="8" spans="1:10" ht="17" thickBot="1" x14ac:dyDescent="0.25">
      <c r="A8" s="9" t="s">
        <v>10</v>
      </c>
      <c r="B8" s="10">
        <v>232</v>
      </c>
      <c r="C8" s="11">
        <v>80</v>
      </c>
      <c r="D8" s="11">
        <v>312</v>
      </c>
      <c r="E8" s="12"/>
      <c r="F8" s="13"/>
      <c r="G8" s="14">
        <f>SUM(G3:G7)</f>
        <v>284</v>
      </c>
      <c r="I8" s="27" t="s">
        <v>7</v>
      </c>
      <c r="J8" s="27">
        <f>J5-J6-J7</f>
        <v>9.6</v>
      </c>
    </row>
    <row r="9" spans="1:10" x14ac:dyDescent="0.2">
      <c r="A9" s="4" t="s">
        <v>11</v>
      </c>
      <c r="B9" s="5">
        <v>30</v>
      </c>
      <c r="C9" s="6">
        <v>15</v>
      </c>
      <c r="D9" s="6">
        <v>45</v>
      </c>
      <c r="E9" s="1">
        <v>15</v>
      </c>
      <c r="F9" s="7"/>
      <c r="G9" s="8">
        <f>D9-E9+F9</f>
        <v>30</v>
      </c>
    </row>
    <row r="10" spans="1:10" x14ac:dyDescent="0.2">
      <c r="A10" s="4" t="s">
        <v>12</v>
      </c>
      <c r="B10" s="5">
        <v>12</v>
      </c>
      <c r="C10" s="6">
        <v>18</v>
      </c>
      <c r="D10" s="6">
        <v>30</v>
      </c>
      <c r="E10" s="1">
        <v>18</v>
      </c>
      <c r="F10" s="7"/>
      <c r="G10" s="8">
        <f t="shared" ref="G10:G14" si="1">D10-E10+F10</f>
        <v>12</v>
      </c>
    </row>
    <row r="11" spans="1:10" x14ac:dyDescent="0.2">
      <c r="A11" s="4" t="s">
        <v>13</v>
      </c>
      <c r="B11" s="5">
        <v>5</v>
      </c>
      <c r="C11" s="6">
        <v>2</v>
      </c>
      <c r="D11" s="6">
        <v>7</v>
      </c>
      <c r="E11" s="1">
        <v>2</v>
      </c>
      <c r="F11" s="7"/>
      <c r="G11" s="8">
        <f t="shared" si="1"/>
        <v>5</v>
      </c>
    </row>
    <row r="12" spans="1:10" x14ac:dyDescent="0.2">
      <c r="A12" s="4" t="s">
        <v>14</v>
      </c>
      <c r="B12" s="7"/>
      <c r="C12" s="8"/>
      <c r="D12" s="8"/>
      <c r="E12" s="1"/>
      <c r="F12" s="7">
        <f>0.2*35</f>
        <v>7</v>
      </c>
      <c r="G12" s="8">
        <f t="shared" si="1"/>
        <v>7</v>
      </c>
    </row>
    <row r="13" spans="1:10" x14ac:dyDescent="0.2">
      <c r="A13" s="4" t="s">
        <v>15</v>
      </c>
      <c r="B13" s="5">
        <v>65</v>
      </c>
      <c r="C13" s="6">
        <v>15</v>
      </c>
      <c r="D13" s="6">
        <v>80</v>
      </c>
      <c r="E13" s="1"/>
      <c r="F13" s="7"/>
      <c r="G13" s="8">
        <f t="shared" si="1"/>
        <v>80</v>
      </c>
    </row>
    <row r="14" spans="1:10" ht="17" thickBot="1" x14ac:dyDescent="0.25">
      <c r="A14" s="4" t="s">
        <v>16</v>
      </c>
      <c r="B14" s="5">
        <v>120</v>
      </c>
      <c r="C14" s="6">
        <v>30</v>
      </c>
      <c r="D14" s="6">
        <v>150</v>
      </c>
      <c r="E14" s="1"/>
      <c r="F14" s="7"/>
      <c r="G14" s="8">
        <f t="shared" si="1"/>
        <v>150</v>
      </c>
    </row>
    <row r="15" spans="1:10" ht="17" thickBot="1" x14ac:dyDescent="0.25">
      <c r="A15" s="9" t="s">
        <v>17</v>
      </c>
      <c r="B15" s="10">
        <v>232</v>
      </c>
      <c r="C15" s="11">
        <v>80</v>
      </c>
      <c r="D15" s="11">
        <v>312</v>
      </c>
      <c r="E15" s="12"/>
      <c r="F15" s="13"/>
      <c r="G15" s="14">
        <f>SUM(G9:G14)</f>
        <v>284</v>
      </c>
    </row>
    <row r="16" spans="1:10" x14ac:dyDescent="0.2">
      <c r="A16" s="1"/>
      <c r="B16" s="15"/>
      <c r="C16" s="16"/>
      <c r="D16" s="16"/>
      <c r="E16" s="1"/>
      <c r="F16" s="7"/>
      <c r="G16" s="8"/>
    </row>
    <row r="17" spans="1:7" x14ac:dyDescent="0.2">
      <c r="A17" s="1"/>
      <c r="B17" s="7"/>
      <c r="C17" s="8"/>
      <c r="D17" s="8"/>
      <c r="E17" s="1"/>
      <c r="F17" s="7"/>
      <c r="G17" s="8"/>
    </row>
    <row r="18" spans="1:7" x14ac:dyDescent="0.2">
      <c r="A18" s="4" t="s">
        <v>18</v>
      </c>
      <c r="B18" s="5">
        <v>320</v>
      </c>
      <c r="C18" s="6">
        <v>78</v>
      </c>
      <c r="D18" s="17"/>
      <c r="E18" s="18"/>
      <c r="F18" s="19"/>
      <c r="G18" s="17"/>
    </row>
    <row r="19" spans="1:7" x14ac:dyDescent="0.2">
      <c r="A19" s="4" t="s">
        <v>19</v>
      </c>
      <c r="B19" s="5">
        <v>40</v>
      </c>
      <c r="C19" s="6">
        <v>22</v>
      </c>
      <c r="D19" s="17"/>
      <c r="E19" s="18"/>
      <c r="F19" s="19"/>
      <c r="G19" s="17"/>
    </row>
    <row r="20" spans="1:7" x14ac:dyDescent="0.2">
      <c r="A20" s="4" t="s">
        <v>20</v>
      </c>
      <c r="B20" s="5">
        <v>340</v>
      </c>
      <c r="C20" s="6">
        <v>92</v>
      </c>
      <c r="D20" s="17"/>
      <c r="E20" s="18"/>
      <c r="F20" s="19"/>
      <c r="G20" s="17"/>
    </row>
    <row r="21" spans="1:7" x14ac:dyDescent="0.2">
      <c r="A21" s="4" t="s">
        <v>21</v>
      </c>
      <c r="B21" s="5">
        <v>10</v>
      </c>
      <c r="C21" s="6">
        <v>4</v>
      </c>
      <c r="D21" s="17"/>
      <c r="E21" s="18"/>
      <c r="F21" s="19"/>
      <c r="G21" s="17"/>
    </row>
    <row r="22" spans="1:7" ht="17" thickBot="1" x14ac:dyDescent="0.25">
      <c r="A22" s="4" t="s">
        <v>22</v>
      </c>
      <c r="B22" s="5">
        <v>5</v>
      </c>
      <c r="C22" s="6">
        <v>2</v>
      </c>
      <c r="D22" s="17"/>
      <c r="E22" s="18"/>
      <c r="F22" s="19"/>
      <c r="G22" s="17"/>
    </row>
    <row r="23" spans="1:7" ht="17" thickBot="1" x14ac:dyDescent="0.25">
      <c r="A23" s="9" t="s">
        <v>13</v>
      </c>
      <c r="B23" s="10">
        <v>5</v>
      </c>
      <c r="C23" s="11">
        <v>2</v>
      </c>
      <c r="D23" s="20"/>
      <c r="E23" s="21"/>
      <c r="F23" s="22"/>
      <c r="G23" s="20"/>
    </row>
    <row r="24" spans="1:7" ht="17" thickBot="1" x14ac:dyDescent="0.25">
      <c r="A24" s="1"/>
      <c r="B24" s="23">
        <v>0</v>
      </c>
      <c r="C24" s="23">
        <v>0</v>
      </c>
      <c r="D24" s="5">
        <v>0</v>
      </c>
      <c r="E24" s="24">
        <v>0</v>
      </c>
      <c r="F24" s="25">
        <v>0</v>
      </c>
      <c r="G24" s="1"/>
    </row>
    <row r="25" spans="1:7" x14ac:dyDescent="0.2">
      <c r="A25" s="1"/>
      <c r="B25" s="1"/>
      <c r="C25" s="1"/>
      <c r="D25" s="1"/>
      <c r="E25" s="1"/>
      <c r="F25" s="1"/>
      <c r="G25" s="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ipotesi 1</vt:lpstr>
      <vt:lpstr>ipotesi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2022-05-12T07:46:37Z</dcterms:created>
  <dcterms:modified xsi:type="dcterms:W3CDTF">2022-05-12T08:03:53Z</dcterms:modified>
</cp:coreProperties>
</file>