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6D4277-4050-4B51-8E00-0C798BB3E86F}" xr6:coauthVersionLast="47" xr6:coauthVersionMax="47" xr10:uidLastSave="{00000000-0000-0000-0000-000000000000}"/>
  <bookViews>
    <workbookView xWindow="1125" yWindow="1125" windowWidth="15375" windowHeight="7875" activeTab="2" xr2:uid="{80FD7DD7-1B7F-49B6-9E4D-401B54767907}"/>
  </bookViews>
  <sheets>
    <sheet name="Testo" sheetId="1" r:id="rId1"/>
    <sheet name="Soluzione es.n " sheetId="2" r:id="rId2"/>
    <sheet name="Soluzione es.n+1" sheetId="3" r:id="rId3"/>
    <sheet name="Esempio 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3" l="1"/>
  <c r="D11" i="3" s="1"/>
  <c r="F18" i="2"/>
  <c r="D14" i="2"/>
  <c r="D13" i="2"/>
  <c r="F5" i="2"/>
  <c r="F4" i="2"/>
  <c r="F6" i="2" s="1"/>
  <c r="D15" i="2" s="1"/>
  <c r="F3" i="2"/>
  <c r="D16" i="2" l="1"/>
  <c r="D15" i="3" s="1"/>
</calcChain>
</file>

<file path=xl/sharedStrings.xml><?xml version="1.0" encoding="utf-8"?>
<sst xmlns="http://schemas.openxmlformats.org/spreadsheetml/2006/main" count="57" uniqueCount="49">
  <si>
    <t>Es. 1</t>
  </si>
  <si>
    <t>La società A acquista in data 1/1/n il 60% della società B. Il costo della partecipazione è pari a 78.000 e il patrimonio netto di B ammonta a 100.000.</t>
  </si>
  <si>
    <t>Al 1/1/ il valore contabile degli elementi patrimoniali di B è pari al loro valore corrente salvo i fabbricati che hanno un maggior valore di 15.000</t>
  </si>
  <si>
    <t xml:space="preserve">e vengono ammortizzati con un'aliquota del 3%. Alla luce delle favorevoli prospettive reddituali la differenza tra il costo d'acquisto ed </t>
  </si>
  <si>
    <t>il 60% del patrimonio netto della partecipata espresso a valori correnti è attribuita ad avviamento, che viene ammortizzato in cinque anni.</t>
  </si>
  <si>
    <t>Alla fine del periodo n la società B ricava un utile di 25.000.</t>
  </si>
  <si>
    <t xml:space="preserve">Nell'esercizio n+1 la società B distribuisce dividendi per 18.000 di cui 10.800 alla controllante. Alla fine del periodo la società B </t>
  </si>
  <si>
    <t>rileva un risultato positivo di 23.000.</t>
  </si>
  <si>
    <t>In entrambi gli esercizi considerati la partecipante realizza una differenza tra il valore della produzione ed il costo della produzione di 10.000.</t>
  </si>
  <si>
    <t>Determinare il valore della partecipazione al 31/12/n ed al 31/12/n+1 effettuando le relative scritture contabili.</t>
  </si>
  <si>
    <t xml:space="preserve">Determinazione valore iniziale della partecipazione </t>
  </si>
  <si>
    <t xml:space="preserve">confronto </t>
  </si>
  <si>
    <t xml:space="preserve">prezzo d'acquisto </t>
  </si>
  <si>
    <t>quota corrispondente del patrimonio netto</t>
  </si>
  <si>
    <t>Differenza</t>
  </si>
  <si>
    <t xml:space="preserve">maggior valore immobili </t>
  </si>
  <si>
    <t>avviamento</t>
  </si>
  <si>
    <t xml:space="preserve">partecipazioni </t>
  </si>
  <si>
    <t>a</t>
  </si>
  <si>
    <t>Banca c/c</t>
  </si>
  <si>
    <t>Valutazione finale al 31/12/n della partecipazione</t>
  </si>
  <si>
    <t>valutazione iniziale al 1/1/n</t>
  </si>
  <si>
    <t>utile di B (60%)</t>
  </si>
  <si>
    <t>ammortamento maggior valore del fabbricato</t>
  </si>
  <si>
    <t>ammortamento avviamento</t>
  </si>
  <si>
    <t>Valore finale partecipazione al 31/12/n</t>
  </si>
  <si>
    <t xml:space="preserve">31/12/n </t>
  </si>
  <si>
    <t>rivalutazioni partecipazioni</t>
  </si>
  <si>
    <t xml:space="preserve">Utile d'esercizio </t>
  </si>
  <si>
    <t>riserva non distribuibile</t>
  </si>
  <si>
    <t>Distribuzione Dividendi</t>
  </si>
  <si>
    <t xml:space="preserve">Crediti v/controllata </t>
  </si>
  <si>
    <t>Partecipazioni</t>
  </si>
  <si>
    <t xml:space="preserve">Riserva non distribuibile ex ar. 2426 </t>
  </si>
  <si>
    <t xml:space="preserve">a </t>
  </si>
  <si>
    <t>Riserva straordinaria</t>
  </si>
  <si>
    <t>Rivalutazione partecipazione all'anno n+1</t>
  </si>
  <si>
    <t>quota di utile di B (anno n+1)</t>
  </si>
  <si>
    <t xml:space="preserve">partecipazione </t>
  </si>
  <si>
    <t>rivalutazione di partecipazione</t>
  </si>
  <si>
    <t>Dare</t>
  </si>
  <si>
    <t>Avere</t>
  </si>
  <si>
    <t>Valore finale della partecipazione</t>
  </si>
  <si>
    <t>Valutazione di una partecipazione con un costo d'acquisto inferiore alla corrispondente frazione del patrimonio netto contabile della partecipata</t>
  </si>
  <si>
    <t>Si acquista per 140 l'80% del patrimonio netto di una controllata valutato contabilmente, per la quota afferente alla controllante, a 160.</t>
  </si>
  <si>
    <t xml:space="preserve">Si ritiene che il minor prezzo sia interamente riferibile a un più basso valore attribuito ai beni della partecipata oppure alla previsione di perdite future. </t>
  </si>
  <si>
    <t>La differenza di 20 viene rilevata extracontabilmente in un fondo rischi ed oneri futuri.</t>
  </si>
  <si>
    <t>Se si ritiene che tale differenza, è invece, riconducibile ad un buon affare, viene rilevata in una riserva per plusvalori di partecipazioni acquisite.</t>
  </si>
  <si>
    <t xml:space="preserve">attribuzione della rivalutazione a riserva non distribuibile in sede di distribuzione di utili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</si>
</sst>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8097-486F-4899-9341-AEFF98A8E54D}">
  <dimension ref="A1:A10"/>
  <sheetViews>
    <sheetView topLeftCell="A4" zoomScale="170" zoomScaleNormal="170" workbookViewId="0">
      <selection activeCell="D17" sqref="D17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8534-583A-4D5B-B345-57CD71EFBC03}">
  <dimension ref="A1:F18"/>
  <sheetViews>
    <sheetView topLeftCell="A18" zoomScale="184" zoomScaleNormal="184" workbookViewId="0">
      <selection activeCell="A20" sqref="A20:F21"/>
    </sheetView>
  </sheetViews>
  <sheetFormatPr defaultRowHeight="15" x14ac:dyDescent="0.25"/>
  <sheetData>
    <row r="1" spans="1:6" x14ac:dyDescent="0.25">
      <c r="A1" t="s">
        <v>10</v>
      </c>
    </row>
    <row r="2" spans="1:6" x14ac:dyDescent="0.25">
      <c r="A2" t="s">
        <v>11</v>
      </c>
      <c r="B2" t="s">
        <v>12</v>
      </c>
      <c r="F2">
        <v>78000</v>
      </c>
    </row>
    <row r="3" spans="1:6" x14ac:dyDescent="0.25">
      <c r="B3" t="s">
        <v>13</v>
      </c>
      <c r="F3">
        <f>60%*100000</f>
        <v>60000</v>
      </c>
    </row>
    <row r="4" spans="1:6" x14ac:dyDescent="0.25">
      <c r="B4" t="s">
        <v>14</v>
      </c>
      <c r="F4">
        <f>18000</f>
        <v>18000</v>
      </c>
    </row>
    <row r="5" spans="1:6" x14ac:dyDescent="0.25">
      <c r="B5" t="s">
        <v>15</v>
      </c>
      <c r="F5">
        <f>60%*15000</f>
        <v>9000</v>
      </c>
    </row>
    <row r="6" spans="1:6" x14ac:dyDescent="0.25">
      <c r="B6" t="s">
        <v>16</v>
      </c>
      <c r="F6">
        <f>F4-F5</f>
        <v>9000</v>
      </c>
    </row>
    <row r="8" spans="1:6" x14ac:dyDescent="0.25">
      <c r="A8" s="1">
        <v>44562</v>
      </c>
      <c r="B8" t="s">
        <v>17</v>
      </c>
      <c r="D8" t="s">
        <v>18</v>
      </c>
      <c r="E8" t="s">
        <v>19</v>
      </c>
      <c r="F8">
        <v>78000</v>
      </c>
    </row>
    <row r="10" spans="1:6" x14ac:dyDescent="0.25">
      <c r="A10" t="s">
        <v>20</v>
      </c>
    </row>
    <row r="12" spans="1:6" x14ac:dyDescent="0.25">
      <c r="A12" t="s">
        <v>21</v>
      </c>
      <c r="D12">
        <v>78000</v>
      </c>
    </row>
    <row r="13" spans="1:6" x14ac:dyDescent="0.25">
      <c r="A13" s="2" t="s">
        <v>22</v>
      </c>
      <c r="B13" s="2"/>
      <c r="C13" s="2"/>
      <c r="D13" s="2">
        <f>60%*25000</f>
        <v>15000</v>
      </c>
      <c r="E13" s="4">
        <v>12930</v>
      </c>
    </row>
    <row r="14" spans="1:6" x14ac:dyDescent="0.25">
      <c r="A14" s="2" t="s">
        <v>23</v>
      </c>
      <c r="B14" s="2"/>
      <c r="C14" s="2"/>
      <c r="D14" s="2">
        <f>-3%*9000</f>
        <v>-270</v>
      </c>
      <c r="E14" s="4"/>
    </row>
    <row r="15" spans="1:6" x14ac:dyDescent="0.25">
      <c r="A15" s="2" t="s">
        <v>24</v>
      </c>
      <c r="B15" s="2"/>
      <c r="C15" s="2"/>
      <c r="D15" s="2">
        <f>-F6/5</f>
        <v>-1800</v>
      </c>
      <c r="E15" s="4"/>
    </row>
    <row r="16" spans="1:6" x14ac:dyDescent="0.25">
      <c r="A16" s="3" t="s">
        <v>25</v>
      </c>
      <c r="B16" s="3"/>
      <c r="C16" s="3"/>
      <c r="D16" s="3">
        <f>SUM(D12:D15)</f>
        <v>90930</v>
      </c>
    </row>
    <row r="17" spans="1:6" x14ac:dyDescent="0.25">
      <c r="A17" s="3"/>
      <c r="B17" s="3"/>
      <c r="C17" s="3"/>
      <c r="D17" s="3"/>
    </row>
    <row r="18" spans="1:6" x14ac:dyDescent="0.25">
      <c r="A18" s="3" t="s">
        <v>26</v>
      </c>
      <c r="B18" t="s">
        <v>17</v>
      </c>
      <c r="D18" t="s">
        <v>18</v>
      </c>
      <c r="E18" t="s">
        <v>27</v>
      </c>
      <c r="F18">
        <f>E13</f>
        <v>12930</v>
      </c>
    </row>
  </sheetData>
  <mergeCells count="1">
    <mergeCell ref="E13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34FD-EF60-4208-AC10-81A46C7C69F2}">
  <dimension ref="A1:H15"/>
  <sheetViews>
    <sheetView tabSelected="1" zoomScale="148" zoomScaleNormal="148" workbookViewId="0"/>
  </sheetViews>
  <sheetFormatPr defaultRowHeight="15" x14ac:dyDescent="0.25"/>
  <cols>
    <col min="3" max="3" width="10" customWidth="1"/>
    <col min="4" max="4" width="28.85546875" bestFit="1" customWidth="1"/>
    <col min="5" max="5" width="22.5703125" bestFit="1" customWidth="1"/>
  </cols>
  <sheetData>
    <row r="1" spans="1:8" x14ac:dyDescent="0.25">
      <c r="A1" s="5" t="s">
        <v>48</v>
      </c>
      <c r="B1" s="5"/>
      <c r="C1" s="5"/>
      <c r="D1" s="5"/>
      <c r="E1" s="5"/>
      <c r="F1" s="5"/>
    </row>
    <row r="2" spans="1:8" x14ac:dyDescent="0.25">
      <c r="A2" s="5"/>
      <c r="B2" s="5" t="s">
        <v>28</v>
      </c>
      <c r="C2" s="5"/>
      <c r="D2" s="5" t="s">
        <v>18</v>
      </c>
      <c r="E2" s="5" t="s">
        <v>29</v>
      </c>
      <c r="F2" s="5">
        <v>12930</v>
      </c>
    </row>
    <row r="3" spans="1:8" x14ac:dyDescent="0.25">
      <c r="A3" t="s">
        <v>30</v>
      </c>
    </row>
    <row r="4" spans="1:8" x14ac:dyDescent="0.25">
      <c r="A4" t="s">
        <v>31</v>
      </c>
      <c r="C4" t="s">
        <v>18</v>
      </c>
      <c r="D4" t="s">
        <v>32</v>
      </c>
      <c r="E4">
        <v>10800</v>
      </c>
    </row>
    <row r="5" spans="1:8" x14ac:dyDescent="0.25">
      <c r="A5" t="s">
        <v>33</v>
      </c>
      <c r="C5" t="s">
        <v>34</v>
      </c>
      <c r="D5" t="s">
        <v>35</v>
      </c>
      <c r="E5">
        <v>10800</v>
      </c>
    </row>
    <row r="7" spans="1:8" x14ac:dyDescent="0.25">
      <c r="A7" t="s">
        <v>36</v>
      </c>
    </row>
    <row r="8" spans="1:8" x14ac:dyDescent="0.25">
      <c r="A8" t="s">
        <v>37</v>
      </c>
      <c r="D8">
        <f>60%*23000</f>
        <v>13800</v>
      </c>
    </row>
    <row r="9" spans="1:8" x14ac:dyDescent="0.25">
      <c r="A9" s="2" t="s">
        <v>23</v>
      </c>
      <c r="B9" s="2"/>
      <c r="C9" s="2"/>
      <c r="D9" s="2">
        <v>-270</v>
      </c>
    </row>
    <row r="10" spans="1:8" x14ac:dyDescent="0.25">
      <c r="A10" s="2" t="s">
        <v>24</v>
      </c>
      <c r="B10" s="2"/>
      <c r="C10" s="2"/>
      <c r="D10" s="2">
        <v>-1800</v>
      </c>
    </row>
    <row r="11" spans="1:8" x14ac:dyDescent="0.25">
      <c r="A11" t="s">
        <v>36</v>
      </c>
      <c r="D11">
        <f>SUM(D8:D10)</f>
        <v>11730</v>
      </c>
    </row>
    <row r="12" spans="1:8" x14ac:dyDescent="0.25">
      <c r="G12" t="s">
        <v>40</v>
      </c>
      <c r="H12" t="s">
        <v>41</v>
      </c>
    </row>
    <row r="13" spans="1:8" x14ac:dyDescent="0.25">
      <c r="A13" t="s">
        <v>38</v>
      </c>
      <c r="C13" t="s">
        <v>18</v>
      </c>
      <c r="D13" t="s">
        <v>39</v>
      </c>
      <c r="G13">
        <v>11730</v>
      </c>
      <c r="H13">
        <v>11730</v>
      </c>
    </row>
    <row r="15" spans="1:8" x14ac:dyDescent="0.25">
      <c r="A15" t="s">
        <v>42</v>
      </c>
      <c r="D15">
        <f>'Soluzione es.n '!D16-'Soluzione es.n+1'!E4+'Soluzione es.n+1'!H13</f>
        <v>91860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6FFA1-4431-439C-ABF9-A6E4FB4D041B}">
  <dimension ref="A1:A5"/>
  <sheetViews>
    <sheetView zoomScale="170" zoomScaleNormal="170" workbookViewId="0">
      <selection activeCell="B8" sqref="B8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Testo</vt:lpstr>
      <vt:lpstr>Soluzione es.n </vt:lpstr>
      <vt:lpstr>Soluzione es.n+1</vt:lpstr>
      <vt:lpstr>Esempio 2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Paola Rossi</cp:lastModifiedBy>
  <dcterms:created xsi:type="dcterms:W3CDTF">2022-05-12T09:35:42Z</dcterms:created>
  <dcterms:modified xsi:type="dcterms:W3CDTF">2022-05-12T22:44:39Z</dcterms:modified>
</cp:coreProperties>
</file>