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ttività\Didattica\Macchine\2022\"/>
    </mc:Choice>
  </mc:AlternateContent>
  <xr:revisionPtr revIDLastSave="0" documentId="8_{44AF5758-DD7F-4200-B718-5D4AD658A03A}" xr6:coauthVersionLast="36" xr6:coauthVersionMax="36" xr10:uidLastSave="{00000000-0000-0000-0000-000000000000}"/>
  <bookViews>
    <workbookView xWindow="540" yWindow="684" windowWidth="28044" windowHeight="17436" xr2:uid="{ABF7C7F4-563C-AA44-8860-A22040D394D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4" i="1" l="1"/>
  <c r="Q20" i="1"/>
  <c r="Q6" i="1"/>
</calcChain>
</file>

<file path=xl/sharedStrings.xml><?xml version="1.0" encoding="utf-8"?>
<sst xmlns="http://schemas.openxmlformats.org/spreadsheetml/2006/main" count="142" uniqueCount="60">
  <si>
    <t>Gruppo 1 - n = 1800 rpm</t>
  </si>
  <si>
    <t>#</t>
  </si>
  <si>
    <t>n (rpm)</t>
  </si>
  <si>
    <r>
      <rPr>
        <sz val="11"/>
        <color theme="1"/>
        <rFont val="Calibri"/>
        <family val="2"/>
      </rPr>
      <t>ΔP</t>
    </r>
    <r>
      <rPr>
        <vertAlign val="subscript"/>
        <sz val="11"/>
        <color theme="1"/>
        <rFont val="Calibri"/>
        <family val="2"/>
      </rPr>
      <t>H</t>
    </r>
    <r>
      <rPr>
        <sz val="11"/>
        <color theme="1"/>
        <rFont val="Calibri"/>
        <family val="2"/>
      </rPr>
      <t xml:space="preserve"> (bar)</t>
    </r>
  </si>
  <si>
    <r>
      <t>ΔP</t>
    </r>
    <r>
      <rPr>
        <vertAlign val="subscript"/>
        <sz val="11"/>
        <color theme="1"/>
        <rFont val="Calibri"/>
        <family val="2"/>
      </rPr>
      <t>Q</t>
    </r>
    <r>
      <rPr>
        <sz val="11"/>
        <color theme="1"/>
        <rFont val="Calibri"/>
        <family val="2"/>
      </rPr>
      <t xml:space="preserve"> (mmHg)</t>
    </r>
  </si>
  <si>
    <t>Gruppo 2 - n = 1600 rpm</t>
  </si>
  <si>
    <t>Gruppo3 - n = 2000 rpm</t>
  </si>
  <si>
    <t>coefficienti di conversione</t>
  </si>
  <si>
    <r>
      <t>α=0.0002498 m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s</t>
    </r>
    <r>
      <rPr>
        <vertAlign val="superscript"/>
        <sz val="11"/>
        <color theme="1"/>
        <rFont val="Calibri"/>
        <family val="2"/>
      </rPr>
      <t>-1</t>
    </r>
    <r>
      <rPr>
        <sz val="11"/>
        <color theme="1"/>
        <rFont val="Calibri"/>
        <family val="2"/>
      </rPr>
      <t>torr</t>
    </r>
    <r>
      <rPr>
        <vertAlign val="superscript"/>
        <sz val="11"/>
        <color theme="1"/>
        <rFont val="Calibri"/>
        <family val="2"/>
      </rPr>
      <t>-1/2</t>
    </r>
  </si>
  <si>
    <r>
      <rPr>
        <sz val="11"/>
        <color rgb="FF000000"/>
        <rFont val="Calibri"/>
        <family val="2"/>
      </rPr>
      <t>β=10.199773 m bar</t>
    </r>
    <r>
      <rPr>
        <vertAlign val="superscript"/>
        <sz val="11"/>
        <color rgb="FF000000"/>
        <rFont val="Calibri"/>
        <family val="2"/>
      </rPr>
      <t>-1</t>
    </r>
  </si>
  <si>
    <t>Raccolta dati esercitazione pompa centrifuga</t>
  </si>
  <si>
    <t>L (20W / 1000rpm)</t>
  </si>
  <si>
    <t>Raccolta dati esercitazione ventilatore assiale</t>
  </si>
  <si>
    <t>Gruppo 1</t>
  </si>
  <si>
    <t>φ (mm)</t>
  </si>
  <si>
    <r>
      <t>Δh</t>
    </r>
    <r>
      <rPr>
        <vertAlign val="subscript"/>
        <sz val="11"/>
        <color theme="1"/>
        <rFont val="Calibri"/>
        <family val="2"/>
      </rPr>
      <t>m</t>
    </r>
    <r>
      <rPr>
        <sz val="11"/>
        <color theme="1"/>
        <rFont val="Calibri"/>
        <family val="2"/>
      </rPr>
      <t xml:space="preserve"> (mm</t>
    </r>
    <r>
      <rPr>
        <vertAlign val="subscript"/>
        <sz val="11"/>
        <color theme="1"/>
        <rFont val="Calibri"/>
        <family val="2"/>
      </rPr>
      <t>H2O</t>
    </r>
    <r>
      <rPr>
        <sz val="11"/>
        <color theme="1"/>
        <rFont val="Calibri"/>
        <family val="2"/>
      </rPr>
      <t>)</t>
    </r>
  </si>
  <si>
    <r>
      <t>P</t>
    </r>
    <r>
      <rPr>
        <vertAlign val="subscript"/>
        <sz val="11"/>
        <color theme="1"/>
        <rFont val="Calibri"/>
        <family val="2"/>
      </rPr>
      <t>S</t>
    </r>
    <r>
      <rPr>
        <sz val="11"/>
        <color theme="1"/>
        <rFont val="Calibri"/>
        <family val="2"/>
      </rPr>
      <t xml:space="preserve"> (mm</t>
    </r>
    <r>
      <rPr>
        <vertAlign val="subscript"/>
        <sz val="11"/>
        <color theme="1"/>
        <rFont val="Calibri"/>
        <family val="2"/>
      </rPr>
      <t>H2O</t>
    </r>
    <r>
      <rPr>
        <sz val="11"/>
        <color theme="1"/>
        <rFont val="Calibri"/>
        <family val="2"/>
      </rPr>
      <t>)</t>
    </r>
  </si>
  <si>
    <r>
      <t>Δh</t>
    </r>
    <r>
      <rPr>
        <vertAlign val="subscript"/>
        <sz val="11"/>
        <color theme="1"/>
        <rFont val="Calibri"/>
        <family val="2"/>
      </rPr>
      <t>Q</t>
    </r>
    <r>
      <rPr>
        <sz val="11"/>
        <color theme="1"/>
        <rFont val="Calibri"/>
        <family val="2"/>
      </rPr>
      <t xml:space="preserve"> (mm</t>
    </r>
    <r>
      <rPr>
        <vertAlign val="subscript"/>
        <sz val="11"/>
        <color theme="1"/>
        <rFont val="Calibri"/>
        <family val="2"/>
      </rPr>
      <t>H2O</t>
    </r>
    <r>
      <rPr>
        <sz val="11"/>
        <color theme="1"/>
        <rFont val="Calibri"/>
        <family val="2"/>
      </rPr>
      <t>)</t>
    </r>
  </si>
  <si>
    <t>V (V)</t>
  </si>
  <si>
    <t>I (A)</t>
  </si>
  <si>
    <t>n (rmp)</t>
  </si>
  <si>
    <t>𝛚 (rad/s)</t>
  </si>
  <si>
    <t>Troom (°C)</t>
  </si>
  <si>
    <t>Proom (hPa)</t>
  </si>
  <si>
    <t>RH (%)</t>
  </si>
  <si>
    <t>Gruppo 2</t>
  </si>
  <si>
    <r>
      <t>ΔP</t>
    </r>
    <r>
      <rPr>
        <vertAlign val="subscript"/>
        <sz val="11"/>
        <color theme="1"/>
        <rFont val="Calibri"/>
        <family val="2"/>
      </rPr>
      <t>H</t>
    </r>
    <r>
      <rPr>
        <sz val="11"/>
        <color theme="1"/>
        <rFont val="Calibri"/>
        <family val="2"/>
      </rPr>
      <t xml:space="preserve"> (mm</t>
    </r>
    <r>
      <rPr>
        <vertAlign val="subscript"/>
        <sz val="11"/>
        <color theme="1"/>
        <rFont val="Calibri"/>
        <family val="2"/>
      </rPr>
      <t>H2O</t>
    </r>
    <r>
      <rPr>
        <sz val="11"/>
        <color theme="1"/>
        <rFont val="Calibri"/>
        <family val="2"/>
      </rPr>
      <t>)</t>
    </r>
  </si>
  <si>
    <r>
      <t>ΔP</t>
    </r>
    <r>
      <rPr>
        <vertAlign val="subscript"/>
        <sz val="11"/>
        <color theme="1"/>
        <rFont val="Calibri"/>
        <family val="2"/>
      </rPr>
      <t>Q</t>
    </r>
    <r>
      <rPr>
        <sz val="11"/>
        <color theme="1"/>
        <rFont val="Calibri"/>
        <family val="2"/>
      </rPr>
      <t xml:space="preserve"> (mm</t>
    </r>
    <r>
      <rPr>
        <vertAlign val="subscript"/>
        <sz val="11"/>
        <color theme="1"/>
        <rFont val="Calibri"/>
        <family val="2"/>
      </rPr>
      <t>H2O</t>
    </r>
    <r>
      <rPr>
        <sz val="11"/>
        <color theme="1"/>
        <rFont val="Calibri"/>
        <family val="2"/>
      </rPr>
      <t>)</t>
    </r>
  </si>
  <si>
    <t>Gruppo 3</t>
  </si>
  <si>
    <t>Raccolta dati esercitazione turbina pelton</t>
  </si>
  <si>
    <t>Q (% f.s.)</t>
  </si>
  <si>
    <r>
      <t>ΔH (Kg/cm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)</t>
    </r>
  </si>
  <si>
    <r>
      <t>n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2"/>
        <color theme="1"/>
        <rFont val="Calibri"/>
        <family val="2"/>
        <scheme val="minor"/>
      </rPr>
      <t xml:space="preserve"> (rpm)</t>
    </r>
  </si>
  <si>
    <r>
      <t>n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2"/>
        <color theme="1"/>
        <rFont val="Calibri"/>
        <family val="2"/>
        <scheme val="minor"/>
      </rPr>
      <t xml:space="preserve"> (rpm)</t>
    </r>
  </si>
  <si>
    <r>
      <t>ΔH</t>
    </r>
    <r>
      <rPr>
        <vertAlign val="subscript"/>
        <sz val="11"/>
        <color theme="1"/>
        <rFont val="Calibri"/>
        <family val="2"/>
      </rPr>
      <t>Q</t>
    </r>
    <r>
      <rPr>
        <sz val="11"/>
        <color theme="1"/>
        <rFont val="Calibri"/>
        <family val="2"/>
      </rPr>
      <t xml:space="preserve"> (mmHg)</t>
    </r>
  </si>
  <si>
    <t>L (kW/1000rpm)</t>
  </si>
  <si>
    <r>
      <t>ΔH (Kg/cm</t>
    </r>
    <r>
      <rPr>
        <vertAlign val="super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)</t>
    </r>
  </si>
  <si>
    <r>
      <t>n</t>
    </r>
    <r>
      <rPr>
        <vertAlign val="subscript"/>
        <sz val="11"/>
        <color rgb="FF000000"/>
        <rFont val="Calibri"/>
        <family val="2"/>
        <scheme val="minor"/>
      </rPr>
      <t>t</t>
    </r>
    <r>
      <rPr>
        <sz val="11"/>
        <color rgb="FF000000"/>
        <rFont val="Calibri"/>
        <family val="2"/>
        <scheme val="minor"/>
      </rPr>
      <t xml:space="preserve"> (rpm)</t>
    </r>
  </si>
  <si>
    <r>
      <t>n</t>
    </r>
    <r>
      <rPr>
        <vertAlign val="subscript"/>
        <sz val="11"/>
        <color rgb="FF000000"/>
        <rFont val="Calibri"/>
        <family val="2"/>
        <scheme val="minor"/>
      </rPr>
      <t>f</t>
    </r>
    <r>
      <rPr>
        <sz val="11"/>
        <color rgb="FF000000"/>
        <rFont val="Calibri"/>
        <family val="2"/>
        <scheme val="minor"/>
      </rPr>
      <t xml:space="preserve"> (rpm)</t>
    </r>
  </si>
  <si>
    <r>
      <t>ΔH</t>
    </r>
    <r>
      <rPr>
        <vertAlign val="subscript"/>
        <sz val="11"/>
        <color rgb="FF000000"/>
        <rFont val="Calibri"/>
        <family val="2"/>
        <scheme val="minor"/>
      </rPr>
      <t>Q</t>
    </r>
    <r>
      <rPr>
        <sz val="11"/>
        <color rgb="FF000000"/>
        <rFont val="Calibri"/>
        <family val="2"/>
        <scheme val="minor"/>
      </rPr>
      <t xml:space="preserve"> (mmHg)</t>
    </r>
  </si>
  <si>
    <t>Raccolta dati esercitazione motore a combustione interna</t>
  </si>
  <si>
    <t>N° prova</t>
  </si>
  <si>
    <t>n [rpm]</t>
  </si>
  <si>
    <t>L [kW/1000rpm]</t>
  </si>
  <si>
    <t>t [sec]</t>
  </si>
  <si>
    <t>Rh= 60,4%</t>
  </si>
  <si>
    <t>T=16,9°C</t>
  </si>
  <si>
    <t>Pa=1003,6 hPa</t>
  </si>
  <si>
    <t>𝛒c= 0,73 kG/dm^3</t>
  </si>
  <si>
    <t>Hi=43550 kJ/kG</t>
  </si>
  <si>
    <t>𝞽=4</t>
  </si>
  <si>
    <t>z=4</t>
  </si>
  <si>
    <t>c=55,5 mm</t>
  </si>
  <si>
    <t>D=80 mm</t>
  </si>
  <si>
    <t>Rh= 60%</t>
  </si>
  <si>
    <t>T=17,3°C</t>
  </si>
  <si>
    <t>Pa=1003,3 hPa</t>
  </si>
  <si>
    <t>Rh= 58,6%</t>
  </si>
  <si>
    <t>T=18,2°C</t>
  </si>
  <si>
    <t>Pa=1003,1 hPa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</si>
</sst>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"/>
    <numFmt numFmtId="165" formatCode="0.0"/>
  </numFmts>
  <fonts count="11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  <font>
      <vertAlign val="sub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vertAlign val="subscript"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5" xfId="0" applyBorder="1"/>
    <xf numFmtId="0" fontId="2" fillId="0" borderId="5" xfId="0" applyFont="1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" fontId="0" fillId="0" borderId="8" xfId="0" applyNumberFormat="1" applyBorder="1"/>
    <xf numFmtId="0" fontId="2" fillId="0" borderId="0" xfId="0" applyFont="1"/>
    <xf numFmtId="0" fontId="5" fillId="0" borderId="0" xfId="0" applyFont="1"/>
    <xf numFmtId="164" fontId="2" fillId="0" borderId="0" xfId="0" applyNumberFormat="1" applyFont="1"/>
    <xf numFmtId="0" fontId="2" fillId="0" borderId="8" xfId="0" applyFont="1" applyBorder="1"/>
    <xf numFmtId="2" fontId="0" fillId="0" borderId="8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2" fontId="0" fillId="0" borderId="9" xfId="0" applyNumberFormat="1" applyBorder="1"/>
    <xf numFmtId="2" fontId="0" fillId="0" borderId="11" xfId="0" applyNumberFormat="1" applyBorder="1"/>
    <xf numFmtId="165" fontId="0" fillId="0" borderId="11" xfId="0" applyNumberFormat="1" applyBorder="1"/>
    <xf numFmtId="0" fontId="0" fillId="0" borderId="16" xfId="0" applyBorder="1"/>
    <xf numFmtId="2" fontId="0" fillId="0" borderId="17" xfId="0" applyNumberFormat="1" applyBorder="1"/>
    <xf numFmtId="0" fontId="0" fillId="0" borderId="17" xfId="0" applyBorder="1"/>
    <xf numFmtId="165" fontId="0" fillId="0" borderId="17" xfId="0" applyNumberFormat="1" applyBorder="1"/>
    <xf numFmtId="0" fontId="0" fillId="0" borderId="18" xfId="0" applyBorder="1"/>
    <xf numFmtId="0" fontId="2" fillId="0" borderId="19" xfId="0" applyFont="1" applyBorder="1"/>
    <xf numFmtId="0" fontId="2" fillId="0" borderId="20" xfId="0" applyFont="1" applyBorder="1"/>
    <xf numFmtId="0" fontId="0" fillId="0" borderId="20" xfId="0" applyBorder="1"/>
    <xf numFmtId="0" fontId="0" fillId="0" borderId="21" xfId="0" applyBorder="1"/>
    <xf numFmtId="0" fontId="8" fillId="0" borderId="0" xfId="0" applyFont="1"/>
    <xf numFmtId="0" fontId="8" fillId="0" borderId="8" xfId="0" applyFont="1" applyBorder="1"/>
    <xf numFmtId="165" fontId="8" fillId="0" borderId="8" xfId="0" applyNumberFormat="1" applyFont="1" applyBorder="1"/>
    <xf numFmtId="0" fontId="8" fillId="0" borderId="20" xfId="0" applyFont="1" applyBorder="1"/>
    <xf numFmtId="2" fontId="8" fillId="0" borderId="8" xfId="0" applyNumberFormat="1" applyFont="1" applyBorder="1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1E56-3D87-7E4D-B007-2C2F78E34F93}">
  <dimension ref="B2:AQ46"/>
  <sheetViews>
    <sheetView tabSelected="1" workbookViewId="0">
      <selection activeCell="G14" sqref="G14"/>
    </sheetView>
  </sheetViews>
  <sheetFormatPr defaultColWidth="11.19921875" defaultRowHeight="15.6" x14ac:dyDescent="0.3"/>
  <cols>
    <col min="6" max="6" width="15.5" customWidth="1"/>
    <col min="23" max="23" width="14.5" customWidth="1"/>
    <col min="28" max="28" width="14.19921875" customWidth="1"/>
    <col min="33" max="33" width="13.796875" customWidth="1"/>
    <col min="37" max="37" width="15" customWidth="1"/>
    <col min="39" max="39" width="16" customWidth="1"/>
  </cols>
  <sheetData>
    <row r="2" spans="2:43" x14ac:dyDescent="0.3">
      <c r="B2" s="43" t="s">
        <v>10</v>
      </c>
      <c r="C2" s="43"/>
      <c r="D2" s="43"/>
      <c r="E2" s="43"/>
      <c r="F2" s="43"/>
      <c r="I2" s="43" t="s">
        <v>12</v>
      </c>
      <c r="J2" s="43"/>
      <c r="K2" s="43"/>
      <c r="L2" s="43"/>
      <c r="M2" s="43"/>
      <c r="N2" s="43"/>
      <c r="O2" s="43"/>
      <c r="P2" s="43"/>
      <c r="Q2" s="43"/>
      <c r="T2" s="43" t="s">
        <v>29</v>
      </c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I2" s="43" t="s">
        <v>40</v>
      </c>
      <c r="AJ2" s="43"/>
      <c r="AK2" s="43"/>
      <c r="AL2" s="43"/>
      <c r="AM2" s="43"/>
      <c r="AN2" s="36"/>
      <c r="AO2" s="36"/>
      <c r="AP2" s="36"/>
      <c r="AQ2" s="36"/>
    </row>
    <row r="3" spans="2:43" ht="16.2" thickBot="1" x14ac:dyDescent="0.35"/>
    <row r="4" spans="2:43" ht="16.2" thickBot="1" x14ac:dyDescent="0.35">
      <c r="B4" s="37" t="s">
        <v>0</v>
      </c>
      <c r="C4" s="38"/>
      <c r="D4" s="38"/>
      <c r="E4" s="38"/>
      <c r="F4" s="39"/>
      <c r="I4" s="40" t="s">
        <v>13</v>
      </c>
      <c r="J4" s="41"/>
      <c r="K4" s="41"/>
      <c r="L4" s="41"/>
      <c r="M4" s="41"/>
      <c r="N4" s="41"/>
      <c r="O4" s="41"/>
      <c r="P4" s="41"/>
      <c r="Q4" s="42"/>
      <c r="T4" s="40" t="s">
        <v>13</v>
      </c>
      <c r="U4" s="41"/>
      <c r="V4" s="41"/>
      <c r="W4" s="42"/>
      <c r="Y4" s="40" t="s">
        <v>25</v>
      </c>
      <c r="Z4" s="41"/>
      <c r="AA4" s="41"/>
      <c r="AB4" s="42"/>
      <c r="AD4" s="47" t="s">
        <v>28</v>
      </c>
      <c r="AE4" s="48"/>
      <c r="AF4" s="48"/>
      <c r="AG4" s="49"/>
      <c r="AI4" s="44" t="s">
        <v>13</v>
      </c>
      <c r="AJ4" s="45"/>
      <c r="AK4" s="45"/>
      <c r="AL4" s="45"/>
      <c r="AM4" s="46"/>
    </row>
    <row r="5" spans="2:43" ht="16.8" x14ac:dyDescent="0.35">
      <c r="B5" s="1" t="s">
        <v>1</v>
      </c>
      <c r="C5" s="2" t="s">
        <v>2</v>
      </c>
      <c r="D5" s="3" t="s">
        <v>3</v>
      </c>
      <c r="E5" s="3" t="s">
        <v>4</v>
      </c>
      <c r="F5" s="4" t="s">
        <v>11</v>
      </c>
      <c r="I5" s="27" t="s">
        <v>14</v>
      </c>
      <c r="J5" s="28" t="s">
        <v>15</v>
      </c>
      <c r="K5" s="28" t="s">
        <v>16</v>
      </c>
      <c r="L5" s="28" t="s">
        <v>17</v>
      </c>
      <c r="M5" s="29" t="s">
        <v>18</v>
      </c>
      <c r="N5" s="29" t="s">
        <v>19</v>
      </c>
      <c r="O5" s="29"/>
      <c r="P5" s="29" t="s">
        <v>20</v>
      </c>
      <c r="Q5" s="30">
        <v>2000</v>
      </c>
      <c r="T5" s="29" t="s">
        <v>30</v>
      </c>
      <c r="U5" s="29">
        <v>100</v>
      </c>
      <c r="V5" s="28" t="s">
        <v>31</v>
      </c>
      <c r="W5" s="29">
        <v>4.5999999999999996</v>
      </c>
      <c r="Y5" s="29" t="s">
        <v>30</v>
      </c>
      <c r="Z5" s="29">
        <v>100</v>
      </c>
      <c r="AA5" s="28" t="s">
        <v>31</v>
      </c>
      <c r="AB5" s="29">
        <v>4.5</v>
      </c>
      <c r="AD5" s="34" t="s">
        <v>30</v>
      </c>
      <c r="AE5" s="34">
        <v>100</v>
      </c>
      <c r="AF5" s="34" t="s">
        <v>36</v>
      </c>
      <c r="AG5" s="34">
        <v>4.5999999999999996</v>
      </c>
      <c r="AI5" s="29" t="s">
        <v>41</v>
      </c>
      <c r="AJ5" s="29" t="s">
        <v>42</v>
      </c>
      <c r="AK5" s="29" t="s">
        <v>43</v>
      </c>
      <c r="AL5" s="29" t="s">
        <v>44</v>
      </c>
      <c r="AM5" s="29" t="s">
        <v>45</v>
      </c>
    </row>
    <row r="6" spans="2:43" ht="16.2" x14ac:dyDescent="0.35">
      <c r="B6" s="5">
        <v>1</v>
      </c>
      <c r="C6" s="6">
        <v>1815</v>
      </c>
      <c r="D6" s="6">
        <v>0.85</v>
      </c>
      <c r="E6" s="6">
        <v>750</v>
      </c>
      <c r="F6" s="7">
        <v>33</v>
      </c>
      <c r="I6" s="5">
        <v>470</v>
      </c>
      <c r="J6" s="16">
        <v>37.119999999999997</v>
      </c>
      <c r="K6" s="6">
        <v>18</v>
      </c>
      <c r="L6" s="16">
        <v>48.73</v>
      </c>
      <c r="M6" s="17">
        <v>108.4</v>
      </c>
      <c r="N6" s="17">
        <v>9.1999999999999993</v>
      </c>
      <c r="O6" s="6"/>
      <c r="P6" s="6" t="s">
        <v>21</v>
      </c>
      <c r="Q6" s="18">
        <f>2*PI()*Q5/60</f>
        <v>209.43951023931953</v>
      </c>
      <c r="T6" s="6" t="s">
        <v>32</v>
      </c>
      <c r="U6" s="6" t="s">
        <v>33</v>
      </c>
      <c r="V6" s="15" t="s">
        <v>34</v>
      </c>
      <c r="W6" s="15" t="s">
        <v>35</v>
      </c>
      <c r="Y6" s="6" t="s">
        <v>32</v>
      </c>
      <c r="Z6" s="6" t="s">
        <v>33</v>
      </c>
      <c r="AA6" s="15" t="s">
        <v>34</v>
      </c>
      <c r="AB6" s="15" t="s">
        <v>35</v>
      </c>
      <c r="AD6" s="32" t="s">
        <v>37</v>
      </c>
      <c r="AE6" s="32" t="s">
        <v>38</v>
      </c>
      <c r="AF6" s="32" t="s">
        <v>39</v>
      </c>
      <c r="AG6" s="32" t="s">
        <v>35</v>
      </c>
      <c r="AI6" s="6">
        <v>1</v>
      </c>
      <c r="AJ6" s="6">
        <v>1500</v>
      </c>
      <c r="AK6" s="6">
        <v>5.0999999999999996</v>
      </c>
      <c r="AL6" s="6">
        <v>125</v>
      </c>
      <c r="AM6" s="6" t="s">
        <v>46</v>
      </c>
    </row>
    <row r="7" spans="2:43" x14ac:dyDescent="0.3">
      <c r="B7" s="5">
        <v>2</v>
      </c>
      <c r="C7" s="6">
        <v>1813</v>
      </c>
      <c r="D7" s="6">
        <v>0.9</v>
      </c>
      <c r="E7" s="6">
        <v>650</v>
      </c>
      <c r="F7" s="7">
        <v>33</v>
      </c>
      <c r="I7" s="5">
        <v>310</v>
      </c>
      <c r="J7" s="16">
        <v>40.36</v>
      </c>
      <c r="K7" s="6">
        <v>20</v>
      </c>
      <c r="L7" s="16">
        <v>29.09</v>
      </c>
      <c r="M7" s="17">
        <v>105.7</v>
      </c>
      <c r="N7" s="17">
        <v>9</v>
      </c>
      <c r="O7" s="6"/>
      <c r="P7" s="6" t="s">
        <v>22</v>
      </c>
      <c r="Q7" s="7">
        <v>15</v>
      </c>
      <c r="T7" s="6">
        <v>580</v>
      </c>
      <c r="U7" s="6">
        <v>1140</v>
      </c>
      <c r="V7" s="17">
        <v>101</v>
      </c>
      <c r="W7" s="6">
        <v>6.3</v>
      </c>
      <c r="Y7" s="6">
        <v>560</v>
      </c>
      <c r="Z7" s="6">
        <v>1095</v>
      </c>
      <c r="AA7" s="17">
        <v>98.4</v>
      </c>
      <c r="AB7" s="6">
        <v>6.1</v>
      </c>
      <c r="AD7" s="32">
        <v>580</v>
      </c>
      <c r="AE7" s="32">
        <v>1110</v>
      </c>
      <c r="AF7" s="33">
        <v>100.9</v>
      </c>
      <c r="AG7" s="32">
        <v>6.3</v>
      </c>
      <c r="AI7" s="6">
        <v>2</v>
      </c>
      <c r="AJ7" s="6">
        <v>2000</v>
      </c>
      <c r="AK7" s="6">
        <v>5.5</v>
      </c>
      <c r="AL7" s="6">
        <v>86</v>
      </c>
      <c r="AM7" s="6" t="s">
        <v>47</v>
      </c>
    </row>
    <row r="8" spans="2:43" x14ac:dyDescent="0.3">
      <c r="B8" s="5">
        <v>3</v>
      </c>
      <c r="C8" s="6">
        <v>1820</v>
      </c>
      <c r="D8" s="6">
        <v>1.05</v>
      </c>
      <c r="E8" s="6">
        <v>550</v>
      </c>
      <c r="F8" s="7">
        <v>32.5</v>
      </c>
      <c r="I8" s="5">
        <v>285</v>
      </c>
      <c r="J8" s="16">
        <v>41.18</v>
      </c>
      <c r="K8" s="6">
        <v>22</v>
      </c>
      <c r="L8" s="16">
        <v>25.38</v>
      </c>
      <c r="M8" s="17">
        <v>104.9</v>
      </c>
      <c r="N8" s="17">
        <v>8.9</v>
      </c>
      <c r="O8" s="6"/>
      <c r="P8" s="6"/>
      <c r="Q8" s="7"/>
      <c r="T8" s="6">
        <v>690</v>
      </c>
      <c r="U8" s="6">
        <v>1340</v>
      </c>
      <c r="V8" s="17">
        <v>101.5</v>
      </c>
      <c r="W8" s="6">
        <v>5.8</v>
      </c>
      <c r="Y8" s="6">
        <v>700</v>
      </c>
      <c r="Z8" s="6">
        <v>1360</v>
      </c>
      <c r="AA8" s="17">
        <v>100.5</v>
      </c>
      <c r="AB8" s="6">
        <v>5.8</v>
      </c>
      <c r="AD8" s="32">
        <v>700</v>
      </c>
      <c r="AE8" s="32">
        <v>1360</v>
      </c>
      <c r="AF8" s="33">
        <v>101.8</v>
      </c>
      <c r="AG8" s="32">
        <v>5.8</v>
      </c>
      <c r="AI8" s="6">
        <v>3</v>
      </c>
      <c r="AJ8" s="6">
        <v>2500</v>
      </c>
      <c r="AK8" s="6">
        <v>6.4</v>
      </c>
      <c r="AL8" s="6">
        <v>63</v>
      </c>
      <c r="AM8" s="6" t="s">
        <v>48</v>
      </c>
    </row>
    <row r="9" spans="2:43" x14ac:dyDescent="0.3">
      <c r="B9" s="5">
        <v>4</v>
      </c>
      <c r="C9" s="6">
        <v>1808</v>
      </c>
      <c r="D9" s="6">
        <v>1.1000000000000001</v>
      </c>
      <c r="E9" s="6">
        <v>450</v>
      </c>
      <c r="F9" s="7">
        <v>32.5</v>
      </c>
      <c r="I9" s="5">
        <v>250</v>
      </c>
      <c r="J9" s="16">
        <v>44.34</v>
      </c>
      <c r="K9" s="6">
        <v>23</v>
      </c>
      <c r="L9" s="16">
        <v>18.11</v>
      </c>
      <c r="M9" s="17">
        <v>104.9</v>
      </c>
      <c r="N9" s="17">
        <v>8.9</v>
      </c>
      <c r="O9" s="6"/>
      <c r="P9" s="6" t="s">
        <v>23</v>
      </c>
      <c r="Q9" s="19">
        <v>989.7</v>
      </c>
      <c r="T9" s="6">
        <v>800</v>
      </c>
      <c r="U9" s="6">
        <v>1570</v>
      </c>
      <c r="V9" s="17">
        <v>101.8</v>
      </c>
      <c r="W9" s="6">
        <v>5.4</v>
      </c>
      <c r="Y9" s="6">
        <v>800</v>
      </c>
      <c r="Z9" s="6">
        <v>1570</v>
      </c>
      <c r="AA9" s="17">
        <v>100.8</v>
      </c>
      <c r="AB9" s="6">
        <v>5.3</v>
      </c>
      <c r="AD9" s="32">
        <v>800</v>
      </c>
      <c r="AE9" s="32">
        <v>1570</v>
      </c>
      <c r="AF9" s="33">
        <v>102.2</v>
      </c>
      <c r="AG9" s="32">
        <v>5.2</v>
      </c>
      <c r="AI9" s="6">
        <v>4</v>
      </c>
      <c r="AJ9" s="6">
        <v>3000</v>
      </c>
      <c r="AK9" s="6">
        <v>6.4</v>
      </c>
      <c r="AL9" s="6">
        <v>48</v>
      </c>
      <c r="AM9" s="6" t="s">
        <v>49</v>
      </c>
    </row>
    <row r="10" spans="2:43" x14ac:dyDescent="0.3">
      <c r="B10" s="5">
        <v>5</v>
      </c>
      <c r="C10" s="6">
        <v>1809</v>
      </c>
      <c r="D10" s="6">
        <v>1.2</v>
      </c>
      <c r="E10" s="6">
        <v>350</v>
      </c>
      <c r="F10" s="7">
        <v>31.5</v>
      </c>
      <c r="I10" s="5">
        <v>220</v>
      </c>
      <c r="J10" s="16">
        <v>47.58</v>
      </c>
      <c r="K10" s="6">
        <v>25</v>
      </c>
      <c r="L10" s="16">
        <v>13.3</v>
      </c>
      <c r="M10" s="17">
        <v>104.8</v>
      </c>
      <c r="N10" s="17">
        <v>8.6999999999999993</v>
      </c>
      <c r="O10" s="6"/>
      <c r="P10" s="6"/>
      <c r="Q10" s="7"/>
      <c r="T10" s="6">
        <v>900</v>
      </c>
      <c r="U10" s="6">
        <v>1720</v>
      </c>
      <c r="V10" s="17">
        <v>102</v>
      </c>
      <c r="W10" s="6">
        <v>4.9000000000000004</v>
      </c>
      <c r="Y10" s="6">
        <v>900</v>
      </c>
      <c r="Z10" s="6">
        <v>1730</v>
      </c>
      <c r="AA10" s="17">
        <v>101</v>
      </c>
      <c r="AB10" s="6">
        <v>4.7</v>
      </c>
      <c r="AD10" s="32">
        <v>900</v>
      </c>
      <c r="AE10" s="32">
        <v>1740</v>
      </c>
      <c r="AF10" s="33"/>
      <c r="AG10" s="32">
        <v>4.8</v>
      </c>
      <c r="AI10" s="6">
        <v>5</v>
      </c>
      <c r="AJ10" s="6">
        <v>3500</v>
      </c>
      <c r="AK10" s="6">
        <v>6.6</v>
      </c>
      <c r="AL10" s="6">
        <v>42</v>
      </c>
      <c r="AM10" s="6" t="s">
        <v>50</v>
      </c>
    </row>
    <row r="11" spans="2:43" x14ac:dyDescent="0.3">
      <c r="B11" s="5">
        <v>6</v>
      </c>
      <c r="C11" s="6">
        <v>1806</v>
      </c>
      <c r="D11" s="6">
        <v>1.26</v>
      </c>
      <c r="E11" s="6">
        <v>350</v>
      </c>
      <c r="F11" s="7">
        <v>29.5</v>
      </c>
      <c r="I11" s="5">
        <v>192</v>
      </c>
      <c r="J11" s="16">
        <v>49.86</v>
      </c>
      <c r="K11" s="6">
        <v>25</v>
      </c>
      <c r="L11" s="16">
        <v>7.48</v>
      </c>
      <c r="M11" s="17">
        <v>101</v>
      </c>
      <c r="N11" s="17">
        <v>8.4</v>
      </c>
      <c r="O11" s="6"/>
      <c r="P11" s="6" t="s">
        <v>24</v>
      </c>
      <c r="Q11" s="18">
        <v>58.5</v>
      </c>
      <c r="T11" s="6">
        <v>1000</v>
      </c>
      <c r="U11" s="6">
        <v>1920</v>
      </c>
      <c r="V11" s="17">
        <v>102.3</v>
      </c>
      <c r="W11" s="6">
        <v>4.0999999999999996</v>
      </c>
      <c r="Y11" s="6">
        <v>1000</v>
      </c>
      <c r="Z11" s="6">
        <v>1930</v>
      </c>
      <c r="AA11" s="17">
        <v>101</v>
      </c>
      <c r="AB11" s="6">
        <v>4</v>
      </c>
      <c r="AD11" s="32">
        <v>1000</v>
      </c>
      <c r="AE11" s="32">
        <v>1930</v>
      </c>
      <c r="AF11" s="33">
        <v>94.5</v>
      </c>
      <c r="AG11" s="32">
        <v>4</v>
      </c>
      <c r="AI11" s="6">
        <v>6</v>
      </c>
      <c r="AJ11" s="6">
        <v>4000</v>
      </c>
      <c r="AK11" s="6">
        <v>5.3</v>
      </c>
      <c r="AL11" s="6">
        <v>39</v>
      </c>
      <c r="AM11" s="6" t="s">
        <v>51</v>
      </c>
    </row>
    <row r="12" spans="2:43" x14ac:dyDescent="0.3">
      <c r="B12" s="5">
        <v>7</v>
      </c>
      <c r="C12" s="6">
        <v>1808</v>
      </c>
      <c r="D12" s="6">
        <v>1.35</v>
      </c>
      <c r="E12" s="6">
        <v>290</v>
      </c>
      <c r="F12" s="7">
        <v>29</v>
      </c>
      <c r="I12" s="5">
        <v>160</v>
      </c>
      <c r="J12" s="16">
        <v>53.37</v>
      </c>
      <c r="K12" s="6">
        <v>25</v>
      </c>
      <c r="L12" s="16">
        <v>4.24</v>
      </c>
      <c r="M12" s="17">
        <v>99.8</v>
      </c>
      <c r="N12" s="17">
        <v>8</v>
      </c>
      <c r="O12" s="6"/>
      <c r="P12" s="6"/>
      <c r="Q12" s="7"/>
      <c r="T12" s="6">
        <v>1100</v>
      </c>
      <c r="U12" s="6">
        <v>2150</v>
      </c>
      <c r="V12" s="17">
        <v>86.5</v>
      </c>
      <c r="W12" s="6">
        <v>3.4</v>
      </c>
      <c r="Y12" s="6">
        <v>1100</v>
      </c>
      <c r="Z12" s="6">
        <v>2140</v>
      </c>
      <c r="AA12" s="17">
        <v>101.2</v>
      </c>
      <c r="AB12" s="6">
        <v>3.3</v>
      </c>
      <c r="AD12" s="32">
        <v>1100</v>
      </c>
      <c r="AE12" s="32">
        <v>2180</v>
      </c>
      <c r="AF12" s="33">
        <v>100.3</v>
      </c>
      <c r="AG12" s="32">
        <v>3.2</v>
      </c>
      <c r="AI12" s="6">
        <v>7</v>
      </c>
      <c r="AJ12" s="6">
        <v>4500</v>
      </c>
      <c r="AK12" s="6">
        <v>4.9000000000000004</v>
      </c>
      <c r="AL12" s="6">
        <v>35</v>
      </c>
      <c r="AM12" s="6" t="s">
        <v>52</v>
      </c>
    </row>
    <row r="13" spans="2:43" x14ac:dyDescent="0.3">
      <c r="B13" s="5">
        <v>8</v>
      </c>
      <c r="C13" s="6">
        <v>1809</v>
      </c>
      <c r="D13" s="6">
        <v>1.43</v>
      </c>
      <c r="E13" s="6">
        <v>200</v>
      </c>
      <c r="F13" s="7">
        <v>28.5</v>
      </c>
      <c r="I13" s="5">
        <v>100</v>
      </c>
      <c r="J13" s="16">
        <v>55.39</v>
      </c>
      <c r="K13" s="6">
        <v>26</v>
      </c>
      <c r="L13" s="16">
        <v>1.02</v>
      </c>
      <c r="M13" s="17">
        <v>96.4</v>
      </c>
      <c r="N13" s="17">
        <v>7.5</v>
      </c>
      <c r="O13" s="6"/>
      <c r="P13" s="6"/>
      <c r="Q13" s="7"/>
      <c r="T13" s="6">
        <v>1200</v>
      </c>
      <c r="U13" s="6">
        <v>2350</v>
      </c>
      <c r="V13" s="17">
        <v>52</v>
      </c>
      <c r="W13" s="6">
        <v>2.6</v>
      </c>
      <c r="Y13" s="6">
        <v>1200</v>
      </c>
      <c r="Z13" s="6">
        <v>2340</v>
      </c>
      <c r="AA13" s="17">
        <v>101.2</v>
      </c>
      <c r="AB13" s="6">
        <v>2.2999999999999998</v>
      </c>
      <c r="AD13" s="32">
        <v>1200</v>
      </c>
      <c r="AE13" s="32">
        <v>2360</v>
      </c>
      <c r="AF13" s="33">
        <v>101.3</v>
      </c>
      <c r="AG13" s="32">
        <v>2.4</v>
      </c>
      <c r="AI13" s="6">
        <v>8</v>
      </c>
      <c r="AJ13" s="6">
        <v>5000</v>
      </c>
      <c r="AK13" s="6">
        <v>4.4000000000000004</v>
      </c>
      <c r="AL13" s="6">
        <v>32</v>
      </c>
      <c r="AM13" s="6" t="s">
        <v>53</v>
      </c>
    </row>
    <row r="14" spans="2:43" x14ac:dyDescent="0.3">
      <c r="B14" s="5">
        <v>9</v>
      </c>
      <c r="C14" s="6">
        <v>1803</v>
      </c>
      <c r="D14" s="6">
        <v>1.55</v>
      </c>
      <c r="E14" s="6">
        <v>100</v>
      </c>
      <c r="F14" s="7">
        <v>25.5</v>
      </c>
      <c r="I14" s="22">
        <v>60</v>
      </c>
      <c r="J14" s="23">
        <v>58.42</v>
      </c>
      <c r="K14" s="24">
        <v>26</v>
      </c>
      <c r="L14" s="23">
        <v>0.3</v>
      </c>
      <c r="M14" s="25">
        <v>95</v>
      </c>
      <c r="N14" s="25">
        <v>7.4</v>
      </c>
      <c r="O14" s="24"/>
      <c r="P14" s="24"/>
      <c r="Q14" s="26"/>
      <c r="AD14" s="31"/>
      <c r="AE14" s="31"/>
      <c r="AF14" s="31"/>
      <c r="AG14" s="31"/>
    </row>
    <row r="15" spans="2:43" ht="16.8" thickBot="1" x14ac:dyDescent="0.35">
      <c r="B15" s="8">
        <v>10</v>
      </c>
      <c r="C15" s="9">
        <v>1802</v>
      </c>
      <c r="D15" s="9">
        <v>1.62</v>
      </c>
      <c r="E15" s="9">
        <v>0</v>
      </c>
      <c r="F15" s="10">
        <v>19</v>
      </c>
      <c r="I15" s="8">
        <v>0</v>
      </c>
      <c r="J15" s="20">
        <v>59.32</v>
      </c>
      <c r="K15" s="9">
        <v>26</v>
      </c>
      <c r="L15" s="20">
        <v>0</v>
      </c>
      <c r="M15" s="21">
        <v>93.2</v>
      </c>
      <c r="N15" s="21">
        <v>7.1</v>
      </c>
      <c r="O15" s="9"/>
      <c r="P15" s="9"/>
      <c r="Q15" s="10"/>
      <c r="T15" s="6" t="s">
        <v>30</v>
      </c>
      <c r="U15" s="6">
        <v>50</v>
      </c>
      <c r="V15" s="15" t="s">
        <v>31</v>
      </c>
      <c r="W15" s="6">
        <v>5</v>
      </c>
      <c r="Y15" s="6" t="s">
        <v>30</v>
      </c>
      <c r="Z15" s="6">
        <v>50</v>
      </c>
      <c r="AA15" s="15" t="s">
        <v>31</v>
      </c>
      <c r="AB15" s="6">
        <v>4.5999999999999996</v>
      </c>
      <c r="AD15" s="32" t="s">
        <v>30</v>
      </c>
      <c r="AE15" s="32">
        <v>50</v>
      </c>
      <c r="AF15" s="32" t="s">
        <v>36</v>
      </c>
      <c r="AG15" s="32">
        <v>4.5999999999999996</v>
      </c>
    </row>
    <row r="16" spans="2:43" ht="16.8" thickBot="1" x14ac:dyDescent="0.4">
      <c r="T16" s="6" t="s">
        <v>32</v>
      </c>
      <c r="U16" s="6" t="s">
        <v>33</v>
      </c>
      <c r="V16" s="15" t="s">
        <v>34</v>
      </c>
      <c r="W16" s="15" t="s">
        <v>35</v>
      </c>
      <c r="Y16" s="6" t="s">
        <v>32</v>
      </c>
      <c r="Z16" s="6" t="s">
        <v>33</v>
      </c>
      <c r="AA16" s="15" t="s">
        <v>34</v>
      </c>
      <c r="AB16" s="15" t="s">
        <v>35</v>
      </c>
      <c r="AD16" s="32" t="s">
        <v>37</v>
      </c>
      <c r="AE16" s="32" t="s">
        <v>38</v>
      </c>
      <c r="AF16" s="32" t="s">
        <v>39</v>
      </c>
      <c r="AG16" s="32" t="s">
        <v>35</v>
      </c>
      <c r="AI16" s="44" t="s">
        <v>25</v>
      </c>
      <c r="AJ16" s="45"/>
      <c r="AK16" s="45"/>
      <c r="AL16" s="45"/>
      <c r="AM16" s="46"/>
    </row>
    <row r="17" spans="2:39" ht="16.2" thickBot="1" x14ac:dyDescent="0.35">
      <c r="B17" s="37" t="s">
        <v>5</v>
      </c>
      <c r="C17" s="38"/>
      <c r="D17" s="38"/>
      <c r="E17" s="38"/>
      <c r="F17" s="39"/>
      <c r="T17" s="6">
        <v>580</v>
      </c>
      <c r="U17" s="6">
        <v>1115</v>
      </c>
      <c r="V17" s="17">
        <v>88</v>
      </c>
      <c r="W17" s="17">
        <v>6</v>
      </c>
      <c r="Y17" s="6">
        <v>550</v>
      </c>
      <c r="Z17" s="6">
        <v>1080</v>
      </c>
      <c r="AA17" s="16">
        <v>87.7</v>
      </c>
      <c r="AB17" s="17">
        <v>5.8</v>
      </c>
      <c r="AD17" s="32">
        <v>550</v>
      </c>
      <c r="AE17" s="32">
        <v>1090</v>
      </c>
      <c r="AF17" s="35">
        <v>89.32</v>
      </c>
      <c r="AG17" s="33">
        <v>6.1</v>
      </c>
      <c r="AI17" s="29" t="s">
        <v>41</v>
      </c>
      <c r="AJ17" s="29" t="s">
        <v>42</v>
      </c>
      <c r="AK17" s="29" t="s">
        <v>43</v>
      </c>
      <c r="AL17" s="29" t="s">
        <v>44</v>
      </c>
      <c r="AM17" s="29" t="s">
        <v>54</v>
      </c>
    </row>
    <row r="18" spans="2:39" ht="16.8" thickBot="1" x14ac:dyDescent="0.4">
      <c r="B18" s="1" t="s">
        <v>1</v>
      </c>
      <c r="C18" s="2" t="s">
        <v>2</v>
      </c>
      <c r="D18" s="3" t="s">
        <v>3</v>
      </c>
      <c r="E18" s="3" t="s">
        <v>4</v>
      </c>
      <c r="F18" s="4" t="s">
        <v>11</v>
      </c>
      <c r="I18" s="40" t="s">
        <v>25</v>
      </c>
      <c r="J18" s="41"/>
      <c r="K18" s="41"/>
      <c r="L18" s="41"/>
      <c r="M18" s="41"/>
      <c r="N18" s="41"/>
      <c r="O18" s="41"/>
      <c r="P18" s="41"/>
      <c r="Q18" s="42"/>
      <c r="T18" s="6">
        <v>700</v>
      </c>
      <c r="U18" s="6">
        <v>1340</v>
      </c>
      <c r="V18" s="17">
        <v>88.5</v>
      </c>
      <c r="W18" s="17">
        <v>5.7</v>
      </c>
      <c r="Y18" s="6">
        <v>700</v>
      </c>
      <c r="Z18" s="6">
        <v>1345</v>
      </c>
      <c r="AA18" s="16">
        <v>87.3</v>
      </c>
      <c r="AB18" s="17">
        <v>5.5</v>
      </c>
      <c r="AD18" s="32">
        <v>700</v>
      </c>
      <c r="AE18" s="32">
        <v>1370</v>
      </c>
      <c r="AF18" s="35">
        <v>89</v>
      </c>
      <c r="AG18" s="33">
        <v>5.6</v>
      </c>
      <c r="AI18" s="6">
        <v>1</v>
      </c>
      <c r="AJ18" s="6">
        <v>1500</v>
      </c>
      <c r="AK18" s="6">
        <v>4.8</v>
      </c>
      <c r="AL18" s="6">
        <v>139</v>
      </c>
      <c r="AM18" s="6" t="s">
        <v>55</v>
      </c>
    </row>
    <row r="19" spans="2:39" ht="16.2" x14ac:dyDescent="0.35">
      <c r="B19" s="5">
        <v>1</v>
      </c>
      <c r="C19" s="6">
        <v>1608</v>
      </c>
      <c r="D19" s="6">
        <v>0.65</v>
      </c>
      <c r="E19" s="11">
        <v>600</v>
      </c>
      <c r="F19" s="7">
        <v>25</v>
      </c>
      <c r="I19" s="27" t="s">
        <v>14</v>
      </c>
      <c r="J19" s="28" t="s">
        <v>26</v>
      </c>
      <c r="K19" s="28" t="s">
        <v>16</v>
      </c>
      <c r="L19" s="28" t="s">
        <v>27</v>
      </c>
      <c r="M19" s="29" t="s">
        <v>18</v>
      </c>
      <c r="N19" s="29" t="s">
        <v>19</v>
      </c>
      <c r="O19" s="29"/>
      <c r="P19" s="29" t="s">
        <v>20</v>
      </c>
      <c r="Q19" s="30">
        <v>2200</v>
      </c>
      <c r="T19" s="6">
        <v>800</v>
      </c>
      <c r="U19" s="6">
        <v>1570</v>
      </c>
      <c r="V19" s="17">
        <v>87</v>
      </c>
      <c r="W19" s="17">
        <v>5.0999999999999996</v>
      </c>
      <c r="Y19" s="6">
        <v>800</v>
      </c>
      <c r="Z19" s="6">
        <v>1560</v>
      </c>
      <c r="AA19" s="16">
        <v>87.7</v>
      </c>
      <c r="AB19" s="17">
        <v>4.8</v>
      </c>
      <c r="AD19" s="32">
        <v>800</v>
      </c>
      <c r="AE19" s="32">
        <v>1570</v>
      </c>
      <c r="AF19" s="35">
        <v>88.75</v>
      </c>
      <c r="AG19" s="33">
        <v>5</v>
      </c>
      <c r="AI19" s="6">
        <v>2</v>
      </c>
      <c r="AJ19" s="6">
        <v>2000</v>
      </c>
      <c r="AK19" s="17">
        <v>5</v>
      </c>
      <c r="AL19" s="6">
        <v>87</v>
      </c>
      <c r="AM19" s="6" t="s">
        <v>56</v>
      </c>
    </row>
    <row r="20" spans="2:39" x14ac:dyDescent="0.3">
      <c r="B20" s="5">
        <v>2</v>
      </c>
      <c r="C20" s="6">
        <v>1604</v>
      </c>
      <c r="D20" s="6">
        <v>0.7</v>
      </c>
      <c r="E20" s="6">
        <v>540</v>
      </c>
      <c r="F20" s="7">
        <v>25</v>
      </c>
      <c r="I20" s="5">
        <v>470</v>
      </c>
      <c r="J20" s="16">
        <v>43.45</v>
      </c>
      <c r="K20" s="6">
        <v>24</v>
      </c>
      <c r="L20" s="16">
        <v>56.85</v>
      </c>
      <c r="M20" s="17">
        <v>126</v>
      </c>
      <c r="N20" s="17">
        <v>9.5</v>
      </c>
      <c r="O20" s="6"/>
      <c r="P20" s="6" t="s">
        <v>21</v>
      </c>
      <c r="Q20" s="18">
        <f>2*PI()*Q19/60</f>
        <v>230.38346126325149</v>
      </c>
      <c r="T20" s="6">
        <v>900</v>
      </c>
      <c r="U20" s="6">
        <v>1720</v>
      </c>
      <c r="V20" s="17">
        <v>88</v>
      </c>
      <c r="W20" s="17">
        <v>4.7</v>
      </c>
      <c r="Y20" s="6">
        <v>900</v>
      </c>
      <c r="Z20" s="6">
        <v>1720</v>
      </c>
      <c r="AA20" s="16">
        <v>87.7</v>
      </c>
      <c r="AB20" s="17">
        <v>4.5999999999999996</v>
      </c>
      <c r="AD20" s="32">
        <v>900</v>
      </c>
      <c r="AE20" s="32">
        <v>1750</v>
      </c>
      <c r="AF20" s="35">
        <v>89.14</v>
      </c>
      <c r="AG20" s="33">
        <v>4.7</v>
      </c>
      <c r="AI20" s="6">
        <v>3</v>
      </c>
      <c r="AJ20" s="6">
        <v>2500</v>
      </c>
      <c r="AK20" s="17">
        <v>6</v>
      </c>
      <c r="AL20" s="6">
        <v>64</v>
      </c>
      <c r="AM20" s="6" t="s">
        <v>48</v>
      </c>
    </row>
    <row r="21" spans="2:39" x14ac:dyDescent="0.3">
      <c r="B21" s="5">
        <v>3</v>
      </c>
      <c r="C21" s="6">
        <v>1600</v>
      </c>
      <c r="D21" s="6">
        <v>0.74</v>
      </c>
      <c r="E21" s="6">
        <v>500</v>
      </c>
      <c r="F21" s="7">
        <v>24.5</v>
      </c>
      <c r="I21" s="5">
        <v>310</v>
      </c>
      <c r="J21" s="16">
        <v>49.76</v>
      </c>
      <c r="K21" s="6">
        <v>30</v>
      </c>
      <c r="L21" s="16">
        <v>36.979999999999997</v>
      </c>
      <c r="M21" s="17">
        <v>131.19999999999999</v>
      </c>
      <c r="N21" s="17">
        <v>9.5</v>
      </c>
      <c r="O21" s="6"/>
      <c r="P21" s="6" t="s">
        <v>22</v>
      </c>
      <c r="Q21" s="7">
        <v>15.3</v>
      </c>
      <c r="T21" s="6">
        <v>1000</v>
      </c>
      <c r="U21" s="6">
        <v>1930</v>
      </c>
      <c r="V21" s="17">
        <v>88</v>
      </c>
      <c r="W21" s="17">
        <v>4.0999999999999996</v>
      </c>
      <c r="Y21" s="6">
        <v>1000</v>
      </c>
      <c r="Z21" s="6">
        <v>1940</v>
      </c>
      <c r="AA21" s="16">
        <v>87.7</v>
      </c>
      <c r="AB21" s="17">
        <v>3.9</v>
      </c>
      <c r="AD21" s="32">
        <v>1000</v>
      </c>
      <c r="AE21" s="32">
        <v>1930</v>
      </c>
      <c r="AF21" s="35">
        <v>89.51</v>
      </c>
      <c r="AG21" s="33">
        <v>4.2</v>
      </c>
      <c r="AI21" s="6">
        <v>4</v>
      </c>
      <c r="AJ21" s="6">
        <v>3000</v>
      </c>
      <c r="AK21" s="6">
        <v>6.2</v>
      </c>
      <c r="AL21" s="6">
        <v>50</v>
      </c>
      <c r="AM21" s="6" t="s">
        <v>49</v>
      </c>
    </row>
    <row r="22" spans="2:39" x14ac:dyDescent="0.3">
      <c r="B22" s="5">
        <v>4</v>
      </c>
      <c r="C22" s="6">
        <v>1601</v>
      </c>
      <c r="D22" s="6">
        <v>0.85</v>
      </c>
      <c r="E22" s="6">
        <v>390</v>
      </c>
      <c r="F22" s="7">
        <v>24.5</v>
      </c>
      <c r="I22" s="5">
        <v>285</v>
      </c>
      <c r="J22" s="16">
        <v>49.46</v>
      </c>
      <c r="K22" s="6">
        <v>32</v>
      </c>
      <c r="L22" s="16">
        <v>31.1</v>
      </c>
      <c r="M22" s="17">
        <v>130.4</v>
      </c>
      <c r="N22" s="17">
        <v>9.5</v>
      </c>
      <c r="O22" s="6"/>
      <c r="P22" s="6"/>
      <c r="Q22" s="7"/>
      <c r="T22" s="6">
        <v>1120</v>
      </c>
      <c r="U22" s="6">
        <v>2185</v>
      </c>
      <c r="V22" s="17">
        <v>88</v>
      </c>
      <c r="W22" s="17">
        <v>3.3</v>
      </c>
      <c r="Y22" s="6">
        <v>1100</v>
      </c>
      <c r="Z22" s="6">
        <v>2130</v>
      </c>
      <c r="AA22" s="16">
        <v>88.5</v>
      </c>
      <c r="AB22" s="17">
        <v>3.2</v>
      </c>
      <c r="AD22" s="32">
        <v>1100</v>
      </c>
      <c r="AE22" s="32">
        <v>2160</v>
      </c>
      <c r="AF22" s="35">
        <v>89.46</v>
      </c>
      <c r="AG22" s="33">
        <v>3.3</v>
      </c>
      <c r="AI22" s="6">
        <v>5</v>
      </c>
      <c r="AJ22" s="6">
        <v>3500</v>
      </c>
      <c r="AK22" s="6">
        <v>5.9</v>
      </c>
      <c r="AL22" s="6">
        <v>43</v>
      </c>
      <c r="AM22" s="6" t="s">
        <v>50</v>
      </c>
    </row>
    <row r="23" spans="2:39" x14ac:dyDescent="0.3">
      <c r="B23" s="5">
        <v>5</v>
      </c>
      <c r="C23" s="6">
        <v>1608</v>
      </c>
      <c r="D23" s="6">
        <v>0.87</v>
      </c>
      <c r="E23" s="6">
        <v>350</v>
      </c>
      <c r="F23" s="7">
        <v>24.5</v>
      </c>
      <c r="I23" s="5">
        <v>250</v>
      </c>
      <c r="J23" s="16">
        <v>52.15</v>
      </c>
      <c r="K23" s="6">
        <v>34</v>
      </c>
      <c r="L23" s="16">
        <v>21.28</v>
      </c>
      <c r="M23" s="17">
        <v>129.9</v>
      </c>
      <c r="N23" s="17">
        <v>9.5</v>
      </c>
      <c r="O23" s="6"/>
      <c r="P23" s="6" t="s">
        <v>23</v>
      </c>
      <c r="Q23" s="19">
        <v>989.6</v>
      </c>
      <c r="T23" s="6">
        <v>1220</v>
      </c>
      <c r="U23" s="6">
        <v>2390</v>
      </c>
      <c r="V23" s="17">
        <v>88</v>
      </c>
      <c r="W23" s="17">
        <v>2.4</v>
      </c>
      <c r="Y23" s="6">
        <v>1200</v>
      </c>
      <c r="Z23" s="6">
        <v>2360</v>
      </c>
      <c r="AA23" s="16">
        <v>88</v>
      </c>
      <c r="AB23" s="17">
        <v>2.4</v>
      </c>
      <c r="AD23" s="32">
        <v>1200</v>
      </c>
      <c r="AE23" s="32">
        <v>2350</v>
      </c>
      <c r="AF23" s="35">
        <v>89.14</v>
      </c>
      <c r="AG23" s="33">
        <v>2.2999999999999998</v>
      </c>
      <c r="AI23" s="6">
        <v>6</v>
      </c>
      <c r="AJ23" s="6">
        <v>4000</v>
      </c>
      <c r="AK23" s="6">
        <v>5.0999999999999996</v>
      </c>
      <c r="AL23" s="6">
        <v>40</v>
      </c>
      <c r="AM23" s="6" t="s">
        <v>51</v>
      </c>
    </row>
    <row r="24" spans="2:39" x14ac:dyDescent="0.3">
      <c r="B24" s="5">
        <v>6</v>
      </c>
      <c r="C24" s="6">
        <v>1598</v>
      </c>
      <c r="D24" s="6">
        <v>0.98</v>
      </c>
      <c r="E24" s="6">
        <v>230</v>
      </c>
      <c r="F24" s="7">
        <v>24</v>
      </c>
      <c r="I24" s="5">
        <v>220</v>
      </c>
      <c r="J24" s="16">
        <v>56.57</v>
      </c>
      <c r="K24" s="6">
        <v>34</v>
      </c>
      <c r="L24" s="16">
        <v>16.440000000000001</v>
      </c>
      <c r="M24" s="17">
        <v>128.69999999999999</v>
      </c>
      <c r="N24" s="17">
        <v>9</v>
      </c>
      <c r="O24" s="6"/>
      <c r="P24" s="6"/>
      <c r="Q24" s="7"/>
      <c r="AI24" s="6">
        <v>7</v>
      </c>
      <c r="AJ24" s="6">
        <v>4500</v>
      </c>
      <c r="AK24" s="6">
        <v>4.9000000000000004</v>
      </c>
      <c r="AL24" s="6">
        <v>35</v>
      </c>
      <c r="AM24" s="6" t="s">
        <v>52</v>
      </c>
    </row>
    <row r="25" spans="2:39" x14ac:dyDescent="0.3">
      <c r="B25" s="5">
        <v>7</v>
      </c>
      <c r="C25" s="6">
        <v>1603</v>
      </c>
      <c r="D25" s="6">
        <v>1.0900000000000001</v>
      </c>
      <c r="E25" s="6">
        <v>150</v>
      </c>
      <c r="F25" s="7">
        <v>23</v>
      </c>
      <c r="I25" s="5">
        <v>192</v>
      </c>
      <c r="J25" s="16">
        <v>59.07</v>
      </c>
      <c r="K25" s="6">
        <v>36</v>
      </c>
      <c r="L25" s="16">
        <v>10.25</v>
      </c>
      <c r="M25" s="17">
        <v>128</v>
      </c>
      <c r="N25" s="17">
        <v>9</v>
      </c>
      <c r="O25" s="6"/>
      <c r="P25" s="6" t="s">
        <v>24</v>
      </c>
      <c r="Q25" s="18">
        <v>55.5</v>
      </c>
      <c r="AI25" s="6">
        <v>8</v>
      </c>
      <c r="AJ25" s="6">
        <v>5000</v>
      </c>
      <c r="AK25" s="6">
        <v>4.5</v>
      </c>
      <c r="AL25" s="6">
        <v>33</v>
      </c>
      <c r="AM25" s="6" t="s">
        <v>53</v>
      </c>
    </row>
    <row r="26" spans="2:39" ht="16.2" thickBot="1" x14ac:dyDescent="0.35">
      <c r="B26" s="5">
        <v>8</v>
      </c>
      <c r="C26" s="6">
        <v>1608</v>
      </c>
      <c r="D26" s="6">
        <v>1.1499999999999999</v>
      </c>
      <c r="E26" s="6">
        <v>100</v>
      </c>
      <c r="F26" s="7">
        <v>21</v>
      </c>
      <c r="I26" s="5">
        <v>160</v>
      </c>
      <c r="J26" s="16">
        <v>63.66</v>
      </c>
      <c r="K26" s="6">
        <v>37</v>
      </c>
      <c r="L26" s="16">
        <v>4.84</v>
      </c>
      <c r="M26" s="17">
        <v>123</v>
      </c>
      <c r="N26" s="17">
        <v>8.5</v>
      </c>
      <c r="O26" s="6"/>
      <c r="P26" s="6"/>
      <c r="Q26" s="7"/>
    </row>
    <row r="27" spans="2:39" ht="16.2" thickBot="1" x14ac:dyDescent="0.35">
      <c r="B27" s="5">
        <v>9</v>
      </c>
      <c r="C27" s="6">
        <v>1604</v>
      </c>
      <c r="D27" s="6">
        <v>1.22</v>
      </c>
      <c r="E27" s="6">
        <v>50</v>
      </c>
      <c r="F27" s="7">
        <v>19.5</v>
      </c>
      <c r="I27" s="5">
        <v>100</v>
      </c>
      <c r="J27" s="16">
        <v>68.650000000000006</v>
      </c>
      <c r="K27" s="6">
        <v>39</v>
      </c>
      <c r="L27" s="16">
        <v>1.3</v>
      </c>
      <c r="M27" s="17">
        <v>120</v>
      </c>
      <c r="N27" s="17">
        <v>8</v>
      </c>
      <c r="O27" s="6"/>
      <c r="P27" s="6"/>
      <c r="Q27" s="7"/>
      <c r="AI27" s="44" t="s">
        <v>28</v>
      </c>
      <c r="AJ27" s="45"/>
      <c r="AK27" s="45"/>
      <c r="AL27" s="45"/>
      <c r="AM27" s="46"/>
    </row>
    <row r="28" spans="2:39" ht="16.2" thickBot="1" x14ac:dyDescent="0.35">
      <c r="B28" s="8">
        <v>10</v>
      </c>
      <c r="C28" s="9">
        <v>1604</v>
      </c>
      <c r="D28" s="9">
        <v>1.22</v>
      </c>
      <c r="E28" s="9">
        <v>0</v>
      </c>
      <c r="F28" s="10">
        <v>15</v>
      </c>
      <c r="I28" s="22">
        <v>60</v>
      </c>
      <c r="J28" s="23">
        <v>70.760000000000005</v>
      </c>
      <c r="K28" s="24">
        <v>40</v>
      </c>
      <c r="L28" s="23">
        <v>0.33</v>
      </c>
      <c r="M28" s="25">
        <v>118</v>
      </c>
      <c r="N28" s="25">
        <v>7.5</v>
      </c>
      <c r="O28" s="24"/>
      <c r="P28" s="24"/>
      <c r="Q28" s="26"/>
      <c r="AI28" s="29" t="s">
        <v>41</v>
      </c>
      <c r="AJ28" s="29" t="s">
        <v>42</v>
      </c>
      <c r="AK28" s="29" t="s">
        <v>43</v>
      </c>
      <c r="AL28" s="29" t="s">
        <v>44</v>
      </c>
      <c r="AM28" s="29" t="s">
        <v>57</v>
      </c>
    </row>
    <row r="29" spans="2:39" ht="16.2" thickBot="1" x14ac:dyDescent="0.35">
      <c r="I29" s="8">
        <v>0</v>
      </c>
      <c r="J29" s="20">
        <v>70.41</v>
      </c>
      <c r="K29" s="9">
        <v>42</v>
      </c>
      <c r="L29" s="20">
        <v>0</v>
      </c>
      <c r="M29" s="21">
        <v>118</v>
      </c>
      <c r="N29" s="21">
        <v>7.5</v>
      </c>
      <c r="O29" s="9"/>
      <c r="P29" s="9"/>
      <c r="Q29" s="10"/>
      <c r="AI29" s="6">
        <v>1</v>
      </c>
      <c r="AJ29" s="6">
        <v>1500</v>
      </c>
      <c r="AK29" s="6">
        <v>4.9000000000000004</v>
      </c>
      <c r="AL29" s="6">
        <v>121</v>
      </c>
      <c r="AM29" s="6" t="s">
        <v>58</v>
      </c>
    </row>
    <row r="30" spans="2:39" ht="16.2" thickBot="1" x14ac:dyDescent="0.35">
      <c r="B30" s="40" t="s">
        <v>6</v>
      </c>
      <c r="C30" s="41"/>
      <c r="D30" s="41"/>
      <c r="E30" s="41"/>
      <c r="F30" s="42"/>
      <c r="AI30" s="6">
        <v>2</v>
      </c>
      <c r="AJ30" s="6">
        <v>2000</v>
      </c>
      <c r="AK30" s="17">
        <v>5.7</v>
      </c>
      <c r="AL30" s="6">
        <v>87</v>
      </c>
      <c r="AM30" s="6" t="s">
        <v>59</v>
      </c>
    </row>
    <row r="31" spans="2:39" ht="16.8" thickBot="1" x14ac:dyDescent="0.4">
      <c r="B31" s="1" t="s">
        <v>1</v>
      </c>
      <c r="C31" s="2" t="s">
        <v>2</v>
      </c>
      <c r="D31" s="3" t="s">
        <v>3</v>
      </c>
      <c r="E31" s="3" t="s">
        <v>4</v>
      </c>
      <c r="F31" s="4" t="s">
        <v>11</v>
      </c>
      <c r="AI31" s="6">
        <v>3</v>
      </c>
      <c r="AJ31" s="6">
        <v>2500</v>
      </c>
      <c r="AK31" s="17">
        <v>6</v>
      </c>
      <c r="AL31" s="6">
        <v>62</v>
      </c>
      <c r="AM31" s="6" t="s">
        <v>48</v>
      </c>
    </row>
    <row r="32" spans="2:39" ht="16.2" thickBot="1" x14ac:dyDescent="0.35">
      <c r="B32" s="5">
        <v>1</v>
      </c>
      <c r="C32" s="6">
        <v>2008</v>
      </c>
      <c r="D32" s="6">
        <v>1</v>
      </c>
      <c r="E32" s="6">
        <v>925</v>
      </c>
      <c r="F32" s="7">
        <v>38</v>
      </c>
      <c r="I32" s="40" t="s">
        <v>28</v>
      </c>
      <c r="J32" s="41"/>
      <c r="K32" s="41"/>
      <c r="L32" s="41"/>
      <c r="M32" s="41"/>
      <c r="N32" s="41"/>
      <c r="O32" s="41"/>
      <c r="P32" s="41"/>
      <c r="Q32" s="42"/>
      <c r="AI32" s="6">
        <v>4</v>
      </c>
      <c r="AJ32" s="6">
        <v>3000</v>
      </c>
      <c r="AK32" s="6">
        <v>5.5</v>
      </c>
      <c r="AL32" s="6">
        <v>51</v>
      </c>
      <c r="AM32" s="6" t="s">
        <v>49</v>
      </c>
    </row>
    <row r="33" spans="2:39" ht="16.2" x14ac:dyDescent="0.35">
      <c r="B33" s="5">
        <v>2</v>
      </c>
      <c r="C33" s="6">
        <v>2004</v>
      </c>
      <c r="D33" s="6">
        <v>1.1000000000000001</v>
      </c>
      <c r="E33" s="6">
        <v>800</v>
      </c>
      <c r="F33" s="7">
        <v>38</v>
      </c>
      <c r="I33" s="27" t="s">
        <v>14</v>
      </c>
      <c r="J33" s="28" t="s">
        <v>26</v>
      </c>
      <c r="K33" s="28" t="s">
        <v>16</v>
      </c>
      <c r="L33" s="28" t="s">
        <v>27</v>
      </c>
      <c r="M33" s="29" t="s">
        <v>18</v>
      </c>
      <c r="N33" s="29" t="s">
        <v>19</v>
      </c>
      <c r="O33" s="29"/>
      <c r="P33" s="29" t="s">
        <v>20</v>
      </c>
      <c r="Q33" s="30">
        <v>2400</v>
      </c>
      <c r="AI33" s="6">
        <v>5</v>
      </c>
      <c r="AJ33" s="6">
        <v>3500</v>
      </c>
      <c r="AK33" s="17">
        <v>5</v>
      </c>
      <c r="AL33" s="6">
        <v>43</v>
      </c>
      <c r="AM33" s="6" t="s">
        <v>50</v>
      </c>
    </row>
    <row r="34" spans="2:39" x14ac:dyDescent="0.3">
      <c r="B34" s="5">
        <v>3</v>
      </c>
      <c r="C34" s="6">
        <v>2000</v>
      </c>
      <c r="D34" s="6">
        <v>1.2</v>
      </c>
      <c r="E34" s="6">
        <v>700</v>
      </c>
      <c r="F34" s="7">
        <v>37.5</v>
      </c>
      <c r="I34" s="5">
        <v>470</v>
      </c>
      <c r="J34" s="16">
        <v>54.33</v>
      </c>
      <c r="K34" s="6">
        <v>28</v>
      </c>
      <c r="L34" s="16">
        <v>67.73</v>
      </c>
      <c r="M34" s="17">
        <v>164.7</v>
      </c>
      <c r="N34" s="17">
        <v>10</v>
      </c>
      <c r="O34" s="6"/>
      <c r="P34" s="6" t="s">
        <v>21</v>
      </c>
      <c r="Q34" s="18">
        <f>2*PI()*Q33/60</f>
        <v>251.32741228718345</v>
      </c>
      <c r="AI34" s="6">
        <v>6</v>
      </c>
      <c r="AJ34" s="6">
        <v>4000</v>
      </c>
      <c r="AK34" s="6">
        <v>4.3</v>
      </c>
      <c r="AL34" s="6">
        <v>41</v>
      </c>
      <c r="AM34" s="6" t="s">
        <v>51</v>
      </c>
    </row>
    <row r="35" spans="2:39" x14ac:dyDescent="0.3">
      <c r="B35" s="5">
        <v>4</v>
      </c>
      <c r="C35" s="6">
        <v>2006</v>
      </c>
      <c r="D35" s="6">
        <v>1.3</v>
      </c>
      <c r="E35" s="6">
        <v>650</v>
      </c>
      <c r="F35" s="7">
        <v>37.5</v>
      </c>
      <c r="I35" s="5">
        <v>310</v>
      </c>
      <c r="J35" s="16">
        <v>58.2</v>
      </c>
      <c r="K35" s="6">
        <v>32</v>
      </c>
      <c r="L35" s="16">
        <v>43.1</v>
      </c>
      <c r="M35" s="17">
        <v>161.6</v>
      </c>
      <c r="N35" s="17">
        <v>10</v>
      </c>
      <c r="O35" s="6"/>
      <c r="P35" s="6" t="s">
        <v>22</v>
      </c>
      <c r="Q35" s="7">
        <v>15.3</v>
      </c>
      <c r="AI35" s="6">
        <v>7</v>
      </c>
      <c r="AJ35" s="6">
        <v>4500</v>
      </c>
      <c r="AK35" s="6">
        <v>4.2</v>
      </c>
      <c r="AL35" s="6">
        <v>37</v>
      </c>
      <c r="AM35" s="6" t="s">
        <v>52</v>
      </c>
    </row>
    <row r="36" spans="2:39" x14ac:dyDescent="0.3">
      <c r="B36" s="5">
        <v>5</v>
      </c>
      <c r="C36" s="6">
        <v>2003</v>
      </c>
      <c r="D36" s="6">
        <v>1.4</v>
      </c>
      <c r="E36" s="6">
        <v>550</v>
      </c>
      <c r="F36" s="7">
        <v>37</v>
      </c>
      <c r="I36" s="5">
        <v>285</v>
      </c>
      <c r="J36" s="16">
        <v>60.41</v>
      </c>
      <c r="K36" s="6">
        <v>34</v>
      </c>
      <c r="L36" s="16">
        <v>35.07</v>
      </c>
      <c r="M36" s="17">
        <v>161</v>
      </c>
      <c r="N36" s="17">
        <v>10</v>
      </c>
      <c r="O36" s="6"/>
      <c r="P36" s="6"/>
      <c r="Q36" s="7"/>
      <c r="AI36" s="6">
        <v>8</v>
      </c>
      <c r="AJ36" s="6">
        <v>5000</v>
      </c>
      <c r="AK36" s="6">
        <v>3.9</v>
      </c>
      <c r="AL36" s="6">
        <v>33</v>
      </c>
      <c r="AM36" s="6" t="s">
        <v>53</v>
      </c>
    </row>
    <row r="37" spans="2:39" x14ac:dyDescent="0.3">
      <c r="B37" s="5">
        <v>6</v>
      </c>
      <c r="C37" s="6">
        <v>1999</v>
      </c>
      <c r="D37" s="6">
        <v>1.45</v>
      </c>
      <c r="E37" s="6">
        <v>450</v>
      </c>
      <c r="F37" s="7">
        <v>35.5</v>
      </c>
      <c r="I37" s="5">
        <v>250</v>
      </c>
      <c r="J37" s="16">
        <v>62.17</v>
      </c>
      <c r="K37" s="6">
        <v>36</v>
      </c>
      <c r="L37" s="16">
        <v>27.9</v>
      </c>
      <c r="M37" s="17">
        <v>161.1</v>
      </c>
      <c r="N37" s="17">
        <v>10</v>
      </c>
      <c r="O37" s="6"/>
      <c r="P37" s="6" t="s">
        <v>23</v>
      </c>
      <c r="Q37" s="19">
        <v>989.5</v>
      </c>
    </row>
    <row r="38" spans="2:39" x14ac:dyDescent="0.3">
      <c r="B38" s="5">
        <v>7</v>
      </c>
      <c r="C38" s="6">
        <v>2004</v>
      </c>
      <c r="D38" s="6">
        <v>1.55</v>
      </c>
      <c r="E38" s="6">
        <v>350</v>
      </c>
      <c r="F38" s="7">
        <v>35</v>
      </c>
      <c r="I38" s="5">
        <v>220</v>
      </c>
      <c r="J38" s="16">
        <v>66.069999999999993</v>
      </c>
      <c r="K38" s="6">
        <v>38</v>
      </c>
      <c r="L38" s="16">
        <v>19.36</v>
      </c>
      <c r="M38" s="17">
        <v>160</v>
      </c>
      <c r="N38" s="17">
        <v>9.5</v>
      </c>
      <c r="O38" s="6"/>
      <c r="P38" s="6"/>
      <c r="Q38" s="7"/>
    </row>
    <row r="39" spans="2:39" x14ac:dyDescent="0.3">
      <c r="B39" s="5">
        <v>8</v>
      </c>
      <c r="C39" s="6">
        <v>2001</v>
      </c>
      <c r="D39" s="6">
        <v>1.65</v>
      </c>
      <c r="E39" s="6">
        <v>250</v>
      </c>
      <c r="F39" s="7">
        <v>35</v>
      </c>
      <c r="I39" s="5">
        <v>192</v>
      </c>
      <c r="J39" s="16">
        <v>70.11</v>
      </c>
      <c r="K39" s="6">
        <v>40</v>
      </c>
      <c r="L39" s="16">
        <v>12.4</v>
      </c>
      <c r="M39" s="17">
        <v>158.1</v>
      </c>
      <c r="N39" s="17">
        <v>9</v>
      </c>
      <c r="O39" s="6"/>
      <c r="P39" s="6" t="s">
        <v>24</v>
      </c>
      <c r="Q39" s="18">
        <v>57.7</v>
      </c>
    </row>
    <row r="40" spans="2:39" x14ac:dyDescent="0.3">
      <c r="B40" s="5">
        <v>9</v>
      </c>
      <c r="C40" s="6">
        <v>2000</v>
      </c>
      <c r="D40" s="6">
        <v>1.8</v>
      </c>
      <c r="E40" s="6">
        <v>150</v>
      </c>
      <c r="F40" s="7">
        <v>31.5</v>
      </c>
      <c r="I40" s="5">
        <v>160</v>
      </c>
      <c r="J40" s="16">
        <v>75.3</v>
      </c>
      <c r="K40" s="6">
        <v>42</v>
      </c>
      <c r="L40" s="16">
        <v>5.71</v>
      </c>
      <c r="M40" s="17">
        <v>153.80000000000001</v>
      </c>
      <c r="N40" s="17">
        <v>8.5</v>
      </c>
      <c r="O40" s="6"/>
      <c r="P40" s="6"/>
      <c r="Q40" s="7"/>
    </row>
    <row r="41" spans="2:39" x14ac:dyDescent="0.3">
      <c r="B41" s="5">
        <v>10</v>
      </c>
      <c r="C41" s="6">
        <v>2002</v>
      </c>
      <c r="D41" s="6">
        <v>1.85</v>
      </c>
      <c r="E41" s="6">
        <v>80</v>
      </c>
      <c r="F41" s="7">
        <v>29</v>
      </c>
      <c r="I41" s="5">
        <v>100</v>
      </c>
      <c r="J41" s="16">
        <v>81.17</v>
      </c>
      <c r="K41" s="6">
        <v>44</v>
      </c>
      <c r="L41" s="16">
        <v>1.36</v>
      </c>
      <c r="M41" s="17">
        <v>149.19999999999999</v>
      </c>
      <c r="N41" s="17">
        <v>8</v>
      </c>
      <c r="O41" s="6"/>
      <c r="P41" s="6"/>
      <c r="Q41" s="7"/>
    </row>
    <row r="42" spans="2:39" ht="16.2" thickBot="1" x14ac:dyDescent="0.35">
      <c r="B42" s="8">
        <v>11</v>
      </c>
      <c r="C42" s="9">
        <v>2005</v>
      </c>
      <c r="D42" s="9">
        <v>2</v>
      </c>
      <c r="E42" s="9">
        <v>0</v>
      </c>
      <c r="F42" s="10">
        <v>23</v>
      </c>
      <c r="I42" s="5">
        <v>60</v>
      </c>
      <c r="J42" s="16">
        <v>83.6</v>
      </c>
      <c r="K42" s="6">
        <v>45</v>
      </c>
      <c r="L42" s="16">
        <v>0.3</v>
      </c>
      <c r="M42" s="17">
        <v>146.88</v>
      </c>
      <c r="N42" s="17">
        <v>8</v>
      </c>
      <c r="O42" s="6"/>
      <c r="P42" s="6"/>
      <c r="Q42" s="7"/>
    </row>
    <row r="43" spans="2:39" ht="16.2" thickBot="1" x14ac:dyDescent="0.35">
      <c r="I43" s="8">
        <v>0</v>
      </c>
      <c r="J43" s="20">
        <v>83.05</v>
      </c>
      <c r="K43" s="9">
        <v>47</v>
      </c>
      <c r="L43" s="20">
        <v>0</v>
      </c>
      <c r="M43" s="21">
        <v>145.69999999999999</v>
      </c>
      <c r="N43" s="21">
        <v>7.7</v>
      </c>
      <c r="O43" s="9"/>
      <c r="P43" s="9"/>
      <c r="Q43" s="10"/>
    </row>
    <row r="44" spans="2:39" x14ac:dyDescent="0.3">
      <c r="C44" t="s">
        <v>7</v>
      </c>
    </row>
    <row r="45" spans="2:39" ht="16.2" x14ac:dyDescent="0.3">
      <c r="C45" s="12" t="s">
        <v>8</v>
      </c>
    </row>
    <row r="46" spans="2:39" ht="16.2" x14ac:dyDescent="0.3">
      <c r="C46" s="13" t="s">
        <v>9</v>
      </c>
      <c r="F46" s="14"/>
    </row>
  </sheetData>
  <mergeCells count="16">
    <mergeCell ref="AI4:AM4"/>
    <mergeCell ref="AI16:AM16"/>
    <mergeCell ref="AI27:AM27"/>
    <mergeCell ref="AI2:AM2"/>
    <mergeCell ref="I32:Q32"/>
    <mergeCell ref="I2:Q2"/>
    <mergeCell ref="T4:W4"/>
    <mergeCell ref="Y4:AB4"/>
    <mergeCell ref="AD4:AG4"/>
    <mergeCell ref="T2:AG2"/>
    <mergeCell ref="B4:F4"/>
    <mergeCell ref="B17:F17"/>
    <mergeCell ref="B30:F30"/>
    <mergeCell ref="B2:F2"/>
    <mergeCell ref="I4:Q4"/>
    <mergeCell ref="I18:Q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Giuliano Pacor</dc:creator>
  <cp:lastModifiedBy>TACCANI RODOLFO</cp:lastModifiedBy>
  <dcterms:created xsi:type="dcterms:W3CDTF">2022-12-20T09:54:23Z</dcterms:created>
  <dcterms:modified xsi:type="dcterms:W3CDTF">2022-12-22T14:14:53Z</dcterms:modified>
</cp:coreProperties>
</file>