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marco\Documents\MEGAsync\Didattica\ITnavi\23-24\Esercizi\Condizionamento\"/>
    </mc:Choice>
  </mc:AlternateContent>
  <xr:revisionPtr revIDLastSave="0" documentId="13_ncr:1_{463E480C-8D0E-490D-B17A-A1C0160AF821}" xr6:coauthVersionLast="36" xr6:coauthVersionMax="36" xr10:uidLastSave="{00000000-0000-0000-0000-000000000000}"/>
  <bookViews>
    <workbookView xWindow="0" yWindow="0" windowWidth="13008" windowHeight="6936" tabRatio="511" activeTab="1" xr2:uid="{00000000-000D-0000-FFFF-FFFF00000000}"/>
  </bookViews>
  <sheets>
    <sheet name="Estivo" sheetId="1" r:id="rId1"/>
    <sheet name="Invernale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2" l="1"/>
  <c r="B21" i="2"/>
  <c r="B58" i="1"/>
  <c r="B37" i="1" l="1"/>
  <c r="B25" i="2" l="1"/>
</calcChain>
</file>

<file path=xl/sharedStrings.xml><?xml version="1.0" encoding="utf-8"?>
<sst xmlns="http://schemas.openxmlformats.org/spreadsheetml/2006/main" count="195" uniqueCount="107">
  <si>
    <t>t_est</t>
  </si>
  <si>
    <t>phi_est</t>
  </si>
  <si>
    <t>%</t>
  </si>
  <si>
    <t>t_int</t>
  </si>
  <si>
    <t>°C</t>
  </si>
  <si>
    <t>phi_int</t>
  </si>
  <si>
    <t>V</t>
  </si>
  <si>
    <t>m^3</t>
  </si>
  <si>
    <t>persone</t>
  </si>
  <si>
    <t>vent</t>
  </si>
  <si>
    <t>sens</t>
  </si>
  <si>
    <t>W/persona</t>
  </si>
  <si>
    <t>lat</t>
  </si>
  <si>
    <t>Q_sens</t>
  </si>
  <si>
    <t>W</t>
  </si>
  <si>
    <t>Q_lat</t>
  </si>
  <si>
    <t>r1</t>
  </si>
  <si>
    <t>r2</t>
  </si>
  <si>
    <t xml:space="preserve"> </t>
  </si>
  <si>
    <t>G_rinn</t>
  </si>
  <si>
    <t>m^3/h</t>
  </si>
  <si>
    <t>G_max</t>
  </si>
  <si>
    <t>n_max</t>
  </si>
  <si>
    <t>5-6</t>
  </si>
  <si>
    <t>ricambi ora</t>
  </si>
  <si>
    <t>G_tot</t>
  </si>
  <si>
    <t>G_ric</t>
  </si>
  <si>
    <t>x_a</t>
  </si>
  <si>
    <t>x_E</t>
  </si>
  <si>
    <t>h_A</t>
  </si>
  <si>
    <t>kJ/kg</t>
  </si>
  <si>
    <t>h_E</t>
  </si>
  <si>
    <t>gv/kga</t>
  </si>
  <si>
    <t>x_M</t>
  </si>
  <si>
    <t>theta_wi</t>
  </si>
  <si>
    <t>theta_wu</t>
  </si>
  <si>
    <t>theta_s</t>
  </si>
  <si>
    <t xml:space="preserve">rinnovo alto </t>
  </si>
  <si>
    <t>G_rinn/G_tot</t>
  </si>
  <si>
    <t>cp_au</t>
  </si>
  <si>
    <t>cp_a</t>
  </si>
  <si>
    <t>cp_v</t>
  </si>
  <si>
    <t>Delta theta</t>
  </si>
  <si>
    <t>Q_tot</t>
  </si>
  <si>
    <t>theta_I</t>
  </si>
  <si>
    <t>K</t>
  </si>
  <si>
    <t>G</t>
  </si>
  <si>
    <t>h_p</t>
  </si>
  <si>
    <t>h_S</t>
  </si>
  <si>
    <t>h_M</t>
  </si>
  <si>
    <t>FB</t>
  </si>
  <si>
    <t>m_l</t>
  </si>
  <si>
    <t>x_p</t>
  </si>
  <si>
    <t>g_v/kg_a</t>
  </si>
  <si>
    <t>kg/s</t>
  </si>
  <si>
    <t>c_l</t>
  </si>
  <si>
    <t>kJ/(kg K)</t>
  </si>
  <si>
    <t>phi_r</t>
  </si>
  <si>
    <t>kW</t>
  </si>
  <si>
    <t>senza acqua scarico</t>
  </si>
  <si>
    <t>phi_l</t>
  </si>
  <si>
    <t>phi_post</t>
  </si>
  <si>
    <t>h_i</t>
  </si>
  <si>
    <t>cl</t>
  </si>
  <si>
    <t>calore specifico acqua glicolta</t>
  </si>
  <si>
    <t>m_f</t>
  </si>
  <si>
    <t>portata acqua refrigerazione</t>
  </si>
  <si>
    <t>portata acua batt postriscaldamento</t>
  </si>
  <si>
    <t>m_c</t>
  </si>
  <si>
    <t>theta_we</t>
  </si>
  <si>
    <t>m^3/s/persona</t>
  </si>
  <si>
    <t>Q_spersone</t>
  </si>
  <si>
    <t>Q_sens_tot</t>
  </si>
  <si>
    <t>r_0</t>
  </si>
  <si>
    <t>calore latente</t>
  </si>
  <si>
    <t>kJ/g_V</t>
  </si>
  <si>
    <t>theta_m</t>
  </si>
  <si>
    <t>G'_ric</t>
  </si>
  <si>
    <t>x_i</t>
  </si>
  <si>
    <t>ambiente</t>
  </si>
  <si>
    <t>t_A</t>
  </si>
  <si>
    <t>phi_A</t>
  </si>
  <si>
    <t>x_A</t>
  </si>
  <si>
    <t>esterno</t>
  </si>
  <si>
    <t>te</t>
  </si>
  <si>
    <t>phi_e</t>
  </si>
  <si>
    <t>h_e</t>
  </si>
  <si>
    <t>x_e</t>
  </si>
  <si>
    <t>carichi</t>
  </si>
  <si>
    <t>q_inv</t>
  </si>
  <si>
    <t>dispersioni totali</t>
  </si>
  <si>
    <t>q_ele</t>
  </si>
  <si>
    <t>carichi elettrici</t>
  </si>
  <si>
    <t>q_p_s</t>
  </si>
  <si>
    <t>carichi sensibili persone</t>
  </si>
  <si>
    <t>q_sens</t>
  </si>
  <si>
    <t>carichi sensibili mezza stagione regolazione</t>
  </si>
  <si>
    <t>p_s</t>
  </si>
  <si>
    <t>Pa</t>
  </si>
  <si>
    <t>q_lat</t>
  </si>
  <si>
    <t>carico latente</t>
  </si>
  <si>
    <t>carico totale</t>
  </si>
  <si>
    <t>cpau</t>
  </si>
  <si>
    <t>h_I</t>
  </si>
  <si>
    <t>m_v</t>
  </si>
  <si>
    <t>x_I</t>
  </si>
  <si>
    <t>kg/h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</si>
</sst>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" fontId="0" fillId="0" borderId="0" xfId="0" quotePrefix="1" applyNumberFormat="1"/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466164</xdr:colOff>
      <xdr:row>2</xdr:row>
      <xdr:rowOff>44823</xdr:rowOff>
    </xdr:from>
    <xdr:to>
      <xdr:col>12</xdr:col>
      <xdr:colOff>133903</xdr:colOff>
      <xdr:row>9</xdr:row>
      <xdr:rowOff>170871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04564" y="403411"/>
          <a:ext cx="4535014" cy="13772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6"/>
  <sheetViews>
    <sheetView topLeftCell="A49" zoomScale="115" zoomScaleNormal="115" workbookViewId="0">
      <selection activeCell="B74" sqref="B74"/>
    </sheetView>
  </sheetViews>
  <sheetFormatPr defaultRowHeight="14.4" x14ac:dyDescent="0.3"/>
  <cols>
    <col min="1" max="1" width="13.109375" customWidth="1"/>
    <col min="2" max="2" width="14.5546875" customWidth="1"/>
  </cols>
  <sheetData>
    <row r="1" spans="1:3" x14ac:dyDescent="0.3">
      <c r="A1" t="s">
        <v>0</v>
      </c>
      <c r="B1">
        <v>35</v>
      </c>
    </row>
    <row r="2" spans="1:3" x14ac:dyDescent="0.3">
      <c r="A2" t="s">
        <v>1</v>
      </c>
      <c r="B2">
        <v>70</v>
      </c>
      <c r="C2" t="s">
        <v>2</v>
      </c>
    </row>
    <row r="3" spans="1:3" x14ac:dyDescent="0.3">
      <c r="A3" t="s">
        <v>3</v>
      </c>
      <c r="B3">
        <v>27</v>
      </c>
      <c r="C3" t="s">
        <v>4</v>
      </c>
    </row>
    <row r="4" spans="1:3" x14ac:dyDescent="0.3">
      <c r="A4" t="s">
        <v>5</v>
      </c>
      <c r="B4">
        <v>50</v>
      </c>
      <c r="C4" t="s">
        <v>2</v>
      </c>
    </row>
    <row r="6" spans="1:3" x14ac:dyDescent="0.3">
      <c r="A6" t="s">
        <v>6</v>
      </c>
      <c r="B6">
        <v>2861</v>
      </c>
      <c r="C6" t="s">
        <v>7</v>
      </c>
    </row>
    <row r="7" spans="1:3" x14ac:dyDescent="0.3">
      <c r="A7" t="s">
        <v>8</v>
      </c>
      <c r="B7">
        <v>250</v>
      </c>
    </row>
    <row r="8" spans="1:3" x14ac:dyDescent="0.3">
      <c r="A8" t="s">
        <v>9</v>
      </c>
      <c r="B8">
        <v>8.0000000000000002E-3</v>
      </c>
      <c r="C8" t="s">
        <v>70</v>
      </c>
    </row>
    <row r="9" spans="1:3" x14ac:dyDescent="0.3">
      <c r="A9" t="s">
        <v>10</v>
      </c>
      <c r="B9">
        <v>70</v>
      </c>
      <c r="C9" t="s">
        <v>11</v>
      </c>
    </row>
    <row r="10" spans="1:3" x14ac:dyDescent="0.3">
      <c r="A10" t="s">
        <v>12</v>
      </c>
      <c r="B10">
        <v>50</v>
      </c>
      <c r="C10" t="s">
        <v>11</v>
      </c>
    </row>
    <row r="12" spans="1:3" x14ac:dyDescent="0.3">
      <c r="A12" t="s">
        <v>13</v>
      </c>
      <c r="B12">
        <v>19781</v>
      </c>
      <c r="C12" t="s">
        <v>14</v>
      </c>
    </row>
    <row r="13" spans="1:3" x14ac:dyDescent="0.3">
      <c r="A13" t="s">
        <v>71</v>
      </c>
      <c r="C13" t="s">
        <v>14</v>
      </c>
    </row>
    <row r="14" spans="1:3" x14ac:dyDescent="0.3">
      <c r="A14" t="s">
        <v>15</v>
      </c>
      <c r="C14" t="s">
        <v>14</v>
      </c>
    </row>
    <row r="15" spans="1:3" x14ac:dyDescent="0.3">
      <c r="A15" t="s">
        <v>72</v>
      </c>
      <c r="C15" t="s">
        <v>14</v>
      </c>
    </row>
    <row r="16" spans="1:3" x14ac:dyDescent="0.3">
      <c r="A16" t="s">
        <v>43</v>
      </c>
      <c r="C16" t="s">
        <v>14</v>
      </c>
    </row>
    <row r="17" spans="1:4" x14ac:dyDescent="0.3">
      <c r="A17" t="s">
        <v>73</v>
      </c>
      <c r="B17">
        <v>2500</v>
      </c>
      <c r="C17" t="s">
        <v>30</v>
      </c>
      <c r="D17" t="s">
        <v>74</v>
      </c>
    </row>
    <row r="18" spans="1:4" x14ac:dyDescent="0.3">
      <c r="A18" t="s">
        <v>16</v>
      </c>
      <c r="B18" s="3"/>
      <c r="C18" t="s">
        <v>75</v>
      </c>
    </row>
    <row r="19" spans="1:4" x14ac:dyDescent="0.3">
      <c r="A19" t="s">
        <v>17</v>
      </c>
    </row>
    <row r="20" spans="1:4" x14ac:dyDescent="0.3">
      <c r="A20" t="s">
        <v>22</v>
      </c>
      <c r="B20" s="1" t="s">
        <v>23</v>
      </c>
      <c r="C20" t="s">
        <v>24</v>
      </c>
    </row>
    <row r="22" spans="1:4" x14ac:dyDescent="0.3">
      <c r="A22" t="s">
        <v>19</v>
      </c>
      <c r="C22" t="s">
        <v>20</v>
      </c>
    </row>
    <row r="23" spans="1:4" x14ac:dyDescent="0.3">
      <c r="A23" t="s">
        <v>21</v>
      </c>
      <c r="C23" t="s">
        <v>20</v>
      </c>
    </row>
    <row r="24" spans="1:4" x14ac:dyDescent="0.3">
      <c r="A24" t="s">
        <v>25</v>
      </c>
      <c r="C24" t="s">
        <v>20</v>
      </c>
      <c r="D24" t="s">
        <v>18</v>
      </c>
    </row>
    <row r="25" spans="1:4" x14ac:dyDescent="0.3">
      <c r="A25" t="s">
        <v>26</v>
      </c>
      <c r="C25" t="s">
        <v>20</v>
      </c>
    </row>
    <row r="27" spans="1:4" x14ac:dyDescent="0.3">
      <c r="A27" t="s">
        <v>27</v>
      </c>
      <c r="C27" t="s">
        <v>32</v>
      </c>
    </row>
    <row r="28" spans="1:4" x14ac:dyDescent="0.3">
      <c r="A28" t="s">
        <v>28</v>
      </c>
      <c r="C28" t="s">
        <v>32</v>
      </c>
    </row>
    <row r="29" spans="1:4" x14ac:dyDescent="0.3">
      <c r="A29" t="s">
        <v>29</v>
      </c>
      <c r="C29" t="s">
        <v>30</v>
      </c>
    </row>
    <row r="30" spans="1:4" x14ac:dyDescent="0.3">
      <c r="A30" t="s">
        <v>31</v>
      </c>
      <c r="C30" t="s">
        <v>30</v>
      </c>
    </row>
    <row r="32" spans="1:4" x14ac:dyDescent="0.3">
      <c r="A32" t="s">
        <v>33</v>
      </c>
      <c r="B32" s="2"/>
      <c r="C32" t="s">
        <v>32</v>
      </c>
    </row>
    <row r="34" spans="1:3" x14ac:dyDescent="0.3">
      <c r="A34" t="s">
        <v>34</v>
      </c>
      <c r="B34">
        <v>7</v>
      </c>
      <c r="C34" t="s">
        <v>4</v>
      </c>
    </row>
    <row r="35" spans="1:3" x14ac:dyDescent="0.3">
      <c r="A35" t="s">
        <v>35</v>
      </c>
      <c r="B35">
        <v>12</v>
      </c>
      <c r="C35" t="s">
        <v>4</v>
      </c>
    </row>
    <row r="37" spans="1:3" x14ac:dyDescent="0.3">
      <c r="A37" t="s">
        <v>76</v>
      </c>
      <c r="B37">
        <f>AVERAGE(B34:B35)</f>
        <v>9.5</v>
      </c>
      <c r="C37" t="s">
        <v>37</v>
      </c>
    </row>
    <row r="38" spans="1:3" x14ac:dyDescent="0.3">
      <c r="A38" t="s">
        <v>36</v>
      </c>
      <c r="C38" t="s">
        <v>4</v>
      </c>
    </row>
    <row r="39" spans="1:3" x14ac:dyDescent="0.3">
      <c r="A39" t="s">
        <v>38</v>
      </c>
      <c r="C39" t="s">
        <v>2</v>
      </c>
    </row>
    <row r="41" spans="1:3" x14ac:dyDescent="0.3">
      <c r="A41" t="s">
        <v>40</v>
      </c>
      <c r="B41">
        <v>1.0049999999999999</v>
      </c>
      <c r="C41" t="s">
        <v>56</v>
      </c>
    </row>
    <row r="42" spans="1:3" x14ac:dyDescent="0.3">
      <c r="A42" t="s">
        <v>41</v>
      </c>
      <c r="B42">
        <v>1.875</v>
      </c>
      <c r="C42" t="s">
        <v>56</v>
      </c>
    </row>
    <row r="43" spans="1:3" x14ac:dyDescent="0.3">
      <c r="A43" t="s">
        <v>39</v>
      </c>
      <c r="B43" s="3"/>
      <c r="C43" t="s">
        <v>56</v>
      </c>
    </row>
    <row r="44" spans="1:3" x14ac:dyDescent="0.3">
      <c r="A44" t="s">
        <v>55</v>
      </c>
      <c r="B44">
        <v>4.1870000000000003</v>
      </c>
      <c r="C44" t="s">
        <v>56</v>
      </c>
    </row>
    <row r="45" spans="1:3" x14ac:dyDescent="0.3">
      <c r="A45" t="s">
        <v>42</v>
      </c>
      <c r="B45" s="2"/>
      <c r="C45" t="s">
        <v>45</v>
      </c>
    </row>
    <row r="46" spans="1:3" x14ac:dyDescent="0.3">
      <c r="A46" t="s">
        <v>44</v>
      </c>
      <c r="B46" s="2"/>
      <c r="C46" t="s">
        <v>4</v>
      </c>
    </row>
    <row r="48" spans="1:3" x14ac:dyDescent="0.3">
      <c r="A48" t="s">
        <v>44</v>
      </c>
      <c r="C48" t="s">
        <v>4</v>
      </c>
    </row>
    <row r="49" spans="1:6" x14ac:dyDescent="0.3">
      <c r="A49" t="s">
        <v>42</v>
      </c>
      <c r="C49" t="s">
        <v>45</v>
      </c>
    </row>
    <row r="50" spans="1:6" x14ac:dyDescent="0.3">
      <c r="A50" t="s">
        <v>46</v>
      </c>
      <c r="B50" s="2"/>
      <c r="C50" t="s">
        <v>20</v>
      </c>
    </row>
    <row r="51" spans="1:6" x14ac:dyDescent="0.3">
      <c r="A51" t="s">
        <v>77</v>
      </c>
      <c r="B51" s="5"/>
      <c r="C51" t="s">
        <v>20</v>
      </c>
    </row>
    <row r="52" spans="1:6" x14ac:dyDescent="0.3">
      <c r="A52" t="s">
        <v>33</v>
      </c>
      <c r="C52" t="s">
        <v>53</v>
      </c>
    </row>
    <row r="54" spans="1:6" x14ac:dyDescent="0.3">
      <c r="A54" t="s">
        <v>47</v>
      </c>
      <c r="C54" t="s">
        <v>30</v>
      </c>
    </row>
    <row r="55" spans="1:6" x14ac:dyDescent="0.3">
      <c r="A55" t="s">
        <v>48</v>
      </c>
      <c r="C55" t="s">
        <v>30</v>
      </c>
      <c r="D55" t="s">
        <v>52</v>
      </c>
      <c r="E55">
        <v>10.199999999999999</v>
      </c>
      <c r="F55" t="s">
        <v>53</v>
      </c>
    </row>
    <row r="56" spans="1:6" x14ac:dyDescent="0.3">
      <c r="A56" t="s">
        <v>49</v>
      </c>
      <c r="C56" t="s">
        <v>30</v>
      </c>
    </row>
    <row r="57" spans="1:6" x14ac:dyDescent="0.3">
      <c r="A57" t="s">
        <v>78</v>
      </c>
      <c r="C57" t="s">
        <v>32</v>
      </c>
    </row>
    <row r="58" spans="1:6" x14ac:dyDescent="0.3">
      <c r="A58" t="s">
        <v>50</v>
      </c>
      <c r="B58" s="4" t="e">
        <f>(B54-B55)/(B56-B55)</f>
        <v>#DIV/0!</v>
      </c>
    </row>
    <row r="60" spans="1:6" x14ac:dyDescent="0.3">
      <c r="A60" t="s">
        <v>51</v>
      </c>
      <c r="C60" t="s">
        <v>54</v>
      </c>
    </row>
    <row r="62" spans="1:6" x14ac:dyDescent="0.3">
      <c r="A62" t="s">
        <v>57</v>
      </c>
      <c r="B62" s="2"/>
      <c r="C62" t="s">
        <v>58</v>
      </c>
      <c r="D62" t="s">
        <v>59</v>
      </c>
    </row>
    <row r="63" spans="1:6" x14ac:dyDescent="0.3">
      <c r="A63" t="s">
        <v>57</v>
      </c>
      <c r="B63" s="2"/>
      <c r="C63" t="s">
        <v>58</v>
      </c>
    </row>
    <row r="64" spans="1:6" x14ac:dyDescent="0.3">
      <c r="A64" t="s">
        <v>60</v>
      </c>
      <c r="B64" s="2"/>
      <c r="C64" t="s">
        <v>58</v>
      </c>
    </row>
    <row r="66" spans="1:4" x14ac:dyDescent="0.3">
      <c r="A66" t="s">
        <v>62</v>
      </c>
      <c r="C66" t="s">
        <v>30</v>
      </c>
    </row>
    <row r="67" spans="1:4" x14ac:dyDescent="0.3">
      <c r="A67" t="s">
        <v>61</v>
      </c>
      <c r="B67" s="2"/>
      <c r="C67" t="s">
        <v>58</v>
      </c>
    </row>
    <row r="68" spans="1:4" x14ac:dyDescent="0.3">
      <c r="A68" t="s">
        <v>66</v>
      </c>
    </row>
    <row r="69" spans="1:4" x14ac:dyDescent="0.3">
      <c r="A69" t="s">
        <v>63</v>
      </c>
      <c r="C69" t="s">
        <v>56</v>
      </c>
      <c r="D69" t="s">
        <v>64</v>
      </c>
    </row>
    <row r="70" spans="1:4" x14ac:dyDescent="0.3">
      <c r="A70" t="s">
        <v>65</v>
      </c>
      <c r="B70" s="2"/>
      <c r="C70" t="s">
        <v>54</v>
      </c>
    </row>
    <row r="72" spans="1:4" x14ac:dyDescent="0.3">
      <c r="A72" t="s">
        <v>67</v>
      </c>
    </row>
    <row r="73" spans="1:4" x14ac:dyDescent="0.3">
      <c r="A73" t="s">
        <v>63</v>
      </c>
      <c r="C73" t="s">
        <v>56</v>
      </c>
    </row>
    <row r="74" spans="1:4" x14ac:dyDescent="0.3">
      <c r="A74" t="s">
        <v>69</v>
      </c>
      <c r="C74" t="s">
        <v>4</v>
      </c>
    </row>
    <row r="75" spans="1:4" x14ac:dyDescent="0.3">
      <c r="A75" t="s">
        <v>35</v>
      </c>
      <c r="C75" t="s">
        <v>4</v>
      </c>
    </row>
    <row r="76" spans="1:4" x14ac:dyDescent="0.3">
      <c r="A76" t="s">
        <v>68</v>
      </c>
      <c r="B76" s="4"/>
      <c r="C76" t="s">
        <v>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2"/>
  <sheetViews>
    <sheetView tabSelected="1" topLeftCell="A22" zoomScale="145" zoomScaleNormal="145" workbookViewId="0">
      <selection activeCell="D43" sqref="D43"/>
    </sheetView>
  </sheetViews>
  <sheetFormatPr defaultRowHeight="14.4" x14ac:dyDescent="0.3"/>
  <cols>
    <col min="2" max="2" width="10.5546875" bestFit="1" customWidth="1"/>
  </cols>
  <sheetData>
    <row r="1" spans="1:3" x14ac:dyDescent="0.3">
      <c r="A1" t="s">
        <v>79</v>
      </c>
    </row>
    <row r="2" spans="1:3" x14ac:dyDescent="0.3">
      <c r="A2" t="s">
        <v>80</v>
      </c>
      <c r="B2">
        <v>22</v>
      </c>
      <c r="C2" t="s">
        <v>4</v>
      </c>
    </row>
    <row r="3" spans="1:3" x14ac:dyDescent="0.3">
      <c r="A3" t="s">
        <v>81</v>
      </c>
      <c r="B3">
        <v>45</v>
      </c>
      <c r="C3" t="s">
        <v>2</v>
      </c>
    </row>
    <row r="4" spans="1:3" x14ac:dyDescent="0.3">
      <c r="A4" t="s">
        <v>29</v>
      </c>
      <c r="C4" t="s">
        <v>30</v>
      </c>
    </row>
    <row r="5" spans="1:3" x14ac:dyDescent="0.3">
      <c r="A5" t="s">
        <v>82</v>
      </c>
      <c r="C5" t="s">
        <v>32</v>
      </c>
    </row>
    <row r="7" spans="1:3" x14ac:dyDescent="0.3">
      <c r="A7" t="s">
        <v>83</v>
      </c>
    </row>
    <row r="8" spans="1:3" x14ac:dyDescent="0.3">
      <c r="A8" t="s">
        <v>84</v>
      </c>
      <c r="B8">
        <v>-5</v>
      </c>
    </row>
    <row r="9" spans="1:3" x14ac:dyDescent="0.3">
      <c r="A9" t="s">
        <v>85</v>
      </c>
      <c r="B9">
        <v>90</v>
      </c>
      <c r="C9" t="s">
        <v>2</v>
      </c>
    </row>
    <row r="10" spans="1:3" x14ac:dyDescent="0.3">
      <c r="A10" t="s">
        <v>97</v>
      </c>
      <c r="C10" t="s">
        <v>98</v>
      </c>
    </row>
    <row r="11" spans="1:3" x14ac:dyDescent="0.3">
      <c r="A11" t="s">
        <v>87</v>
      </c>
      <c r="C11" t="s">
        <v>32</v>
      </c>
    </row>
    <row r="12" spans="1:3" x14ac:dyDescent="0.3">
      <c r="A12" t="s">
        <v>86</v>
      </c>
      <c r="C12" t="s">
        <v>30</v>
      </c>
    </row>
    <row r="16" spans="1:3" x14ac:dyDescent="0.3">
      <c r="A16" t="s">
        <v>88</v>
      </c>
    </row>
    <row r="17" spans="1:4" x14ac:dyDescent="0.3">
      <c r="A17" t="s">
        <v>89</v>
      </c>
      <c r="B17">
        <v>42244</v>
      </c>
      <c r="C17" t="s">
        <v>14</v>
      </c>
      <c r="D17" t="s">
        <v>90</v>
      </c>
    </row>
    <row r="18" spans="1:4" x14ac:dyDescent="0.3">
      <c r="A18" t="s">
        <v>91</v>
      </c>
      <c r="B18">
        <v>9250</v>
      </c>
      <c r="C18" t="s">
        <v>14</v>
      </c>
      <c r="D18" t="s">
        <v>92</v>
      </c>
    </row>
    <row r="19" spans="1:4" x14ac:dyDescent="0.3">
      <c r="A19" t="s">
        <v>93</v>
      </c>
      <c r="B19">
        <v>17500</v>
      </c>
      <c r="C19" t="s">
        <v>14</v>
      </c>
      <c r="D19" t="s">
        <v>94</v>
      </c>
    </row>
    <row r="20" spans="1:4" x14ac:dyDescent="0.3">
      <c r="A20" t="s">
        <v>95</v>
      </c>
      <c r="B20">
        <v>26750</v>
      </c>
      <c r="C20" t="s">
        <v>14</v>
      </c>
      <c r="D20" t="s">
        <v>96</v>
      </c>
    </row>
    <row r="21" spans="1:4" x14ac:dyDescent="0.3">
      <c r="A21" t="s">
        <v>99</v>
      </c>
      <c r="B21">
        <f>Estivo!B14</f>
        <v>0</v>
      </c>
      <c r="C21" t="s">
        <v>14</v>
      </c>
      <c r="D21" t="s">
        <v>100</v>
      </c>
    </row>
    <row r="22" spans="1:4" x14ac:dyDescent="0.3">
      <c r="A22" t="s">
        <v>43</v>
      </c>
      <c r="B22">
        <f>-B17+B21</f>
        <v>-42244</v>
      </c>
      <c r="C22" t="s">
        <v>14</v>
      </c>
      <c r="D22" t="s">
        <v>101</v>
      </c>
    </row>
    <row r="23" spans="1:4" x14ac:dyDescent="0.3">
      <c r="A23" t="s">
        <v>73</v>
      </c>
      <c r="B23">
        <v>2500</v>
      </c>
      <c r="C23" t="s">
        <v>30</v>
      </c>
      <c r="D23" t="s">
        <v>74</v>
      </c>
    </row>
    <row r="24" spans="1:4" x14ac:dyDescent="0.3">
      <c r="A24" t="s">
        <v>16</v>
      </c>
      <c r="B24" s="3"/>
      <c r="C24" t="s">
        <v>75</v>
      </c>
    </row>
    <row r="25" spans="1:4" x14ac:dyDescent="0.3">
      <c r="A25" t="s">
        <v>17</v>
      </c>
      <c r="B25">
        <f>-B17/B22</f>
        <v>1</v>
      </c>
    </row>
    <row r="26" spans="1:4" x14ac:dyDescent="0.3">
      <c r="A26" t="s">
        <v>22</v>
      </c>
      <c r="B26" s="1" t="s">
        <v>23</v>
      </c>
      <c r="C26" t="s">
        <v>24</v>
      </c>
    </row>
    <row r="27" spans="1:4" x14ac:dyDescent="0.3">
      <c r="A27" t="s">
        <v>46</v>
      </c>
      <c r="B27" s="2"/>
      <c r="C27" t="s">
        <v>20</v>
      </c>
    </row>
    <row r="28" spans="1:4" x14ac:dyDescent="0.3">
      <c r="A28" t="s">
        <v>19</v>
      </c>
      <c r="C28" t="s">
        <v>20</v>
      </c>
    </row>
    <row r="29" spans="1:4" x14ac:dyDescent="0.3">
      <c r="A29" t="s">
        <v>26</v>
      </c>
      <c r="B29" s="2"/>
      <c r="C29" t="s">
        <v>20</v>
      </c>
    </row>
    <row r="31" spans="1:4" x14ac:dyDescent="0.3">
      <c r="A31" t="s">
        <v>33</v>
      </c>
      <c r="B31" s="2"/>
      <c r="C31" t="s">
        <v>32</v>
      </c>
    </row>
    <row r="32" spans="1:4" x14ac:dyDescent="0.3">
      <c r="A32" t="s">
        <v>49</v>
      </c>
      <c r="B32" s="4"/>
      <c r="C32" t="s">
        <v>30</v>
      </c>
    </row>
    <row r="34" spans="1:3" x14ac:dyDescent="0.3">
      <c r="A34" t="s">
        <v>102</v>
      </c>
      <c r="B34" s="4"/>
      <c r="C34" t="s">
        <v>56</v>
      </c>
    </row>
    <row r="35" spans="1:3" x14ac:dyDescent="0.3">
      <c r="A35" t="s">
        <v>44</v>
      </c>
    </row>
    <row r="37" spans="1:3" x14ac:dyDescent="0.3">
      <c r="A37" t="s">
        <v>47</v>
      </c>
      <c r="C37" t="s">
        <v>30</v>
      </c>
    </row>
    <row r="38" spans="1:3" x14ac:dyDescent="0.3">
      <c r="A38" t="s">
        <v>103</v>
      </c>
      <c r="C38" t="s">
        <v>30</v>
      </c>
    </row>
    <row r="40" spans="1:3" x14ac:dyDescent="0.3">
      <c r="A40" t="s">
        <v>57</v>
      </c>
      <c r="B40" s="2"/>
      <c r="C40" t="s">
        <v>58</v>
      </c>
    </row>
    <row r="41" spans="1:3" x14ac:dyDescent="0.3">
      <c r="A41" t="s">
        <v>105</v>
      </c>
      <c r="B41" s="2"/>
      <c r="C41" t="s">
        <v>53</v>
      </c>
    </row>
    <row r="42" spans="1:3" x14ac:dyDescent="0.3">
      <c r="A42" t="s">
        <v>104</v>
      </c>
      <c r="B42" s="4"/>
      <c r="C42" t="s">
        <v>106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Estivo</vt:lpstr>
      <vt:lpstr>Invernale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 MANZAN</cp:lastModifiedBy>
  <dcterms:created xsi:type="dcterms:W3CDTF">2022-04-01T08:19:27Z</dcterms:created>
  <dcterms:modified xsi:type="dcterms:W3CDTF">2023-10-24T07:58:48Z</dcterms:modified>
</cp:coreProperties>
</file>