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34223\Desktop\"/>
    </mc:Choice>
  </mc:AlternateContent>
  <xr:revisionPtr revIDLastSave="0" documentId="8_{5C7310F3-A7D8-453F-98A9-FB919405CE77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2" i="1"/>
  <c r="B14" i="1"/>
  <c r="D14" i="1" s="1"/>
  <c r="B13" i="1"/>
  <c r="D13" i="1" s="1"/>
  <c r="D16" i="1" s="1"/>
  <c r="D19" i="1" s="1"/>
  <c r="B12" i="1"/>
  <c r="D20" i="1" l="1"/>
  <c r="E20" i="1" s="1"/>
  <c r="D30" i="1" s="1"/>
  <c r="D34" i="1" s="1"/>
  <c r="E19" i="1"/>
  <c r="D29" i="1" s="1"/>
  <c r="D33" i="1" s="1"/>
</calcChain>
</file>

<file path=xl/sharedStrings.xml><?xml version="1.0" encoding="utf-8"?>
<sst xmlns="http://schemas.openxmlformats.org/spreadsheetml/2006/main" count="35" uniqueCount="29">
  <si>
    <t>La società Alfa emette l'1/1 dell'esercizio x obbligazioni convertibili er Euro 4.000.000, alle seguenti condizioni</t>
  </si>
  <si>
    <t>tasso d'interesse 7%</t>
  </si>
  <si>
    <t>pagamento degli interessi un un unico versamento annuale il 31/12;</t>
  </si>
  <si>
    <t>durata 4 anni</t>
  </si>
  <si>
    <t>numero obbligazioni emesse 4000</t>
  </si>
  <si>
    <t>conversione di 100 obbligazioni in 20 azioni</t>
  </si>
  <si>
    <t>tasso d'interesse di mercato pari al 10%</t>
  </si>
  <si>
    <t>costi dell'operazione ammontano a 100.000</t>
  </si>
  <si>
    <t>si effettuino le rilevazioni contabili relative all'emissione del prestito obbligazionario convertibile</t>
  </si>
  <si>
    <t>x</t>
  </si>
  <si>
    <t>x+1</t>
  </si>
  <si>
    <t>x+2</t>
  </si>
  <si>
    <t>x+3</t>
  </si>
  <si>
    <t xml:space="preserve">flussi finanziari </t>
  </si>
  <si>
    <t xml:space="preserve">attualizzazione flussi </t>
  </si>
  <si>
    <t>valore complessivo obbligazioni</t>
  </si>
  <si>
    <t xml:space="preserve">valore della passività finanziaria </t>
  </si>
  <si>
    <t xml:space="preserve">valore imputabile al patrimonio netto </t>
  </si>
  <si>
    <t xml:space="preserve">banca c/c </t>
  </si>
  <si>
    <t>obbligazioni</t>
  </si>
  <si>
    <t>Dare</t>
  </si>
  <si>
    <t>Avere</t>
  </si>
  <si>
    <t xml:space="preserve">patrimonio netto </t>
  </si>
  <si>
    <t xml:space="preserve">costo dell'operazione </t>
  </si>
  <si>
    <t>quota imputabile alle obbligazioni</t>
  </si>
  <si>
    <t xml:space="preserve">quota imputabile al patrimonio netto </t>
  </si>
  <si>
    <t xml:space="preserve">Diversi </t>
  </si>
  <si>
    <t xml:space="preserve">obbligazioni </t>
  </si>
  <si>
    <t xml:space="preserve">Banca c/c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</si>
</sst>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0" fontId="0" fillId="0" borderId="0" xfId="1" applyNumberFormat="1" applyFont="1"/>
    <xf numFmtId="1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zoomScale="160" zoomScaleNormal="160" workbookViewId="0">
      <selection activeCell="K5" sqref="K5"/>
    </sheetView>
  </sheetViews>
  <sheetFormatPr defaultRowHeight="14.4" x14ac:dyDescent="0.3"/>
  <sheetData>
    <row r="1" spans="1:4" x14ac:dyDescent="0.3">
      <c r="A1" t="s">
        <v>0</v>
      </c>
    </row>
    <row r="2" spans="1:4" x14ac:dyDescent="0.3">
      <c r="A2" t="s">
        <v>1</v>
      </c>
    </row>
    <row r="3" spans="1:4" x14ac:dyDescent="0.3">
      <c r="A3" t="s">
        <v>2</v>
      </c>
    </row>
    <row r="4" spans="1:4" x14ac:dyDescent="0.3">
      <c r="A4" t="s">
        <v>3</v>
      </c>
    </row>
    <row r="5" spans="1:4" x14ac:dyDescent="0.3">
      <c r="A5" t="s">
        <v>4</v>
      </c>
    </row>
    <row r="6" spans="1:4" x14ac:dyDescent="0.3">
      <c r="A6" t="s">
        <v>5</v>
      </c>
    </row>
    <row r="7" spans="1:4" x14ac:dyDescent="0.3">
      <c r="A7" t="s">
        <v>6</v>
      </c>
    </row>
    <row r="8" spans="1:4" x14ac:dyDescent="0.3">
      <c r="A8" t="s">
        <v>7</v>
      </c>
    </row>
    <row r="10" spans="1:4" x14ac:dyDescent="0.3">
      <c r="A10" t="s">
        <v>8</v>
      </c>
    </row>
    <row r="11" spans="1:4" x14ac:dyDescent="0.3">
      <c r="B11" t="s">
        <v>13</v>
      </c>
      <c r="D11" t="s">
        <v>14</v>
      </c>
    </row>
    <row r="12" spans="1:4" x14ac:dyDescent="0.3">
      <c r="A12" t="s">
        <v>9</v>
      </c>
      <c r="B12">
        <f>7%*4000000</f>
        <v>280000</v>
      </c>
      <c r="D12">
        <f>280000*(1+0.1)^-1</f>
        <v>254545.45454545453</v>
      </c>
    </row>
    <row r="13" spans="1:4" x14ac:dyDescent="0.3">
      <c r="A13" t="s">
        <v>10</v>
      </c>
      <c r="B13">
        <f>7%*4000000</f>
        <v>280000</v>
      </c>
      <c r="D13">
        <f>B13*(1+0.1)^-2</f>
        <v>231404.95867768594</v>
      </c>
    </row>
    <row r="14" spans="1:4" x14ac:dyDescent="0.3">
      <c r="A14" t="s">
        <v>11</v>
      </c>
      <c r="B14">
        <f>7%*4000000</f>
        <v>280000</v>
      </c>
      <c r="D14">
        <f>B14*(1+0.1)^-3</f>
        <v>210368.14425244171</v>
      </c>
    </row>
    <row r="15" spans="1:4" x14ac:dyDescent="0.3">
      <c r="A15" t="s">
        <v>12</v>
      </c>
      <c r="B15">
        <v>4280000</v>
      </c>
      <c r="D15">
        <f>B15*(1+0.1)^-4</f>
        <v>2923297.5889625018</v>
      </c>
    </row>
    <row r="16" spans="1:4" x14ac:dyDescent="0.3">
      <c r="D16">
        <f>SUM(D12:D15)</f>
        <v>3619616.1464380841</v>
      </c>
    </row>
    <row r="18" spans="1:5" x14ac:dyDescent="0.3">
      <c r="A18" t="s">
        <v>15</v>
      </c>
      <c r="D18">
        <v>4000000</v>
      </c>
    </row>
    <row r="19" spans="1:5" x14ac:dyDescent="0.3">
      <c r="A19" t="s">
        <v>16</v>
      </c>
      <c r="D19">
        <f>D16</f>
        <v>3619616.1464380841</v>
      </c>
      <c r="E19" s="1">
        <f>D19/D18</f>
        <v>0.90490403660952101</v>
      </c>
    </row>
    <row r="20" spans="1:5" x14ac:dyDescent="0.3">
      <c r="A20" t="s">
        <v>17</v>
      </c>
      <c r="D20">
        <f>D18-D19</f>
        <v>380383.85356191592</v>
      </c>
      <c r="E20" s="1">
        <f>D20/D18</f>
        <v>9.5095963390478974E-2</v>
      </c>
    </row>
    <row r="21" spans="1:5" x14ac:dyDescent="0.3">
      <c r="D21" t="s">
        <v>20</v>
      </c>
      <c r="E21" t="s">
        <v>21</v>
      </c>
    </row>
    <row r="22" spans="1:5" x14ac:dyDescent="0.3">
      <c r="A22" t="s">
        <v>18</v>
      </c>
      <c r="D22">
        <v>3619616.1464380841</v>
      </c>
    </row>
    <row r="23" spans="1:5" x14ac:dyDescent="0.3">
      <c r="A23" t="s">
        <v>19</v>
      </c>
      <c r="E23">
        <v>3619616.1464380841</v>
      </c>
    </row>
    <row r="24" spans="1:5" x14ac:dyDescent="0.3">
      <c r="D24" t="s">
        <v>20</v>
      </c>
      <c r="E24" t="s">
        <v>21</v>
      </c>
    </row>
    <row r="25" spans="1:5" x14ac:dyDescent="0.3">
      <c r="A25" t="s">
        <v>18</v>
      </c>
      <c r="D25">
        <v>380384</v>
      </c>
    </row>
    <row r="26" spans="1:5" x14ac:dyDescent="0.3">
      <c r="A26" t="s">
        <v>22</v>
      </c>
      <c r="E26">
        <v>380384</v>
      </c>
    </row>
    <row r="28" spans="1:5" x14ac:dyDescent="0.3">
      <c r="A28" t="s">
        <v>23</v>
      </c>
      <c r="D28">
        <v>100000</v>
      </c>
    </row>
    <row r="29" spans="1:5" x14ac:dyDescent="0.3">
      <c r="A29" t="s">
        <v>24</v>
      </c>
      <c r="D29" s="2">
        <f>E19*100000</f>
        <v>90490.403660952099</v>
      </c>
    </row>
    <row r="30" spans="1:5" x14ac:dyDescent="0.3">
      <c r="A30" t="s">
        <v>25</v>
      </c>
      <c r="D30" s="2">
        <f>E20*D28</f>
        <v>9509.5963390478973</v>
      </c>
    </row>
    <row r="32" spans="1:5" x14ac:dyDescent="0.3">
      <c r="A32" t="s">
        <v>26</v>
      </c>
      <c r="D32" t="s">
        <v>20</v>
      </c>
      <c r="E32" t="s">
        <v>21</v>
      </c>
    </row>
    <row r="33" spans="1:5" x14ac:dyDescent="0.3">
      <c r="A33" t="s">
        <v>27</v>
      </c>
      <c r="D33" s="2">
        <f>D29</f>
        <v>90490.403660952099</v>
      </c>
    </row>
    <row r="34" spans="1:5" x14ac:dyDescent="0.3">
      <c r="A34" t="s">
        <v>22</v>
      </c>
      <c r="D34" s="2">
        <f>D30</f>
        <v>9509.5963390478973</v>
      </c>
    </row>
    <row r="35" spans="1:5" x14ac:dyDescent="0.3">
      <c r="A35" t="s">
        <v>28</v>
      </c>
      <c r="E35"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2021-12-10T11:28:07Z</dcterms:created>
  <dcterms:modified xsi:type="dcterms:W3CDTF">2023-12-09T17:15:12Z</dcterms:modified>
</cp:coreProperties>
</file>