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240" yWindow="240" windowWidth="24760" windowHeight="15300" tabRatio="500"/>
  </bookViews>
  <sheets>
    <sheet name="Es.4.7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8" i="1" l="1"/>
  <c r="C19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C20" i="1"/>
  <c r="C21" i="1"/>
  <c r="C11" i="1"/>
  <c r="D12" i="1"/>
  <c r="E12" i="1"/>
  <c r="F12" i="1"/>
  <c r="G12" i="1"/>
  <c r="H12" i="1"/>
  <c r="I12" i="1"/>
  <c r="J12" i="1"/>
  <c r="K12" i="1"/>
  <c r="L12" i="1"/>
  <c r="M12" i="1"/>
  <c r="C12" i="1"/>
  <c r="C13" i="1"/>
  <c r="C7" i="1"/>
  <c r="D8" i="1"/>
  <c r="E8" i="1"/>
  <c r="F8" i="1"/>
  <c r="G8" i="1"/>
  <c r="H8" i="1"/>
  <c r="I8" i="1"/>
  <c r="J8" i="1"/>
  <c r="K8" i="1"/>
  <c r="L8" i="1"/>
  <c r="M8" i="1"/>
  <c r="C8" i="1"/>
  <c r="C9" i="1"/>
  <c r="C3" i="1"/>
  <c r="D4" i="1"/>
  <c r="E4" i="1"/>
  <c r="F4" i="1"/>
  <c r="G4" i="1"/>
  <c r="H4" i="1"/>
  <c r="I4" i="1"/>
  <c r="J4" i="1"/>
  <c r="K4" i="1"/>
  <c r="L4" i="1"/>
  <c r="M4" i="1"/>
  <c r="C4" i="1"/>
  <c r="C5" i="1"/>
</calcChain>
</file>

<file path=xl/sharedStrings.xml><?xml version="1.0" encoding="utf-8"?>
<sst xmlns="http://schemas.openxmlformats.org/spreadsheetml/2006/main" count="14" uniqueCount="5">
  <si>
    <t>Es. 4.7</t>
  </si>
  <si>
    <t>fuori intervallo</t>
  </si>
  <si>
    <t xml:space="preserve">media </t>
  </si>
  <si>
    <t>dev. Standard</t>
  </si>
  <si>
    <t>dev. St. 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</si>
</sst>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3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164" fontId="1" fillId="0" borderId="7" xfId="0" applyNumberFormat="1" applyFont="1" applyFill="1" applyBorder="1"/>
    <xf numFmtId="2" fontId="1" fillId="0" borderId="8" xfId="0" applyNumberFormat="1" applyFont="1" applyBorder="1"/>
    <xf numFmtId="2" fontId="1" fillId="0" borderId="0" xfId="0" applyNumberFormat="1" applyFont="1" applyBorder="1"/>
    <xf numFmtId="2" fontId="1" fillId="2" borderId="0" xfId="0" applyNumberFormat="1" applyFont="1" applyFill="1" applyBorder="1"/>
    <xf numFmtId="2" fontId="1" fillId="2" borderId="9" xfId="0" applyNumberFormat="1" applyFont="1" applyFill="1" applyBorder="1"/>
    <xf numFmtId="0" fontId="1" fillId="0" borderId="0" xfId="0" applyFont="1" applyFill="1" applyBorder="1"/>
    <xf numFmtId="2" fontId="1" fillId="0" borderId="7" xfId="0" applyNumberFormat="1" applyFont="1" applyFill="1" applyBorder="1"/>
    <xf numFmtId="165" fontId="0" fillId="0" borderId="8" xfId="0" applyNumberFormat="1" applyBorder="1"/>
    <xf numFmtId="165" fontId="0" fillId="0" borderId="0" xfId="0" applyNumberFormat="1" applyBorder="1"/>
    <xf numFmtId="165" fontId="0" fillId="0" borderId="9" xfId="0" applyNumberFormat="1" applyBorder="1"/>
    <xf numFmtId="164" fontId="1" fillId="0" borderId="10" xfId="0" applyNumberFormat="1" applyFon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Fill="1" applyBorder="1"/>
    <xf numFmtId="0" fontId="0" fillId="0" borderId="5" xfId="0" applyBorder="1"/>
    <xf numFmtId="0" fontId="0" fillId="0" borderId="6" xfId="0" applyBorder="1"/>
    <xf numFmtId="0" fontId="1" fillId="0" borderId="8" xfId="0" applyFont="1" applyBorder="1"/>
    <xf numFmtId="0" fontId="1" fillId="0" borderId="0" xfId="0" applyFont="1" applyBorder="1"/>
    <xf numFmtId="0" fontId="1" fillId="2" borderId="0" xfId="0" applyFont="1" applyFill="1" applyBorder="1"/>
    <xf numFmtId="0" fontId="1" fillId="0" borderId="9" xfId="0" applyFont="1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4" xfId="0" applyBorder="1"/>
    <xf numFmtId="2" fontId="0" fillId="0" borderId="0" xfId="0" applyNumberFormat="1" applyBorder="1"/>
    <xf numFmtId="0" fontId="0" fillId="0" borderId="0" xfId="0" applyFill="1" applyBorder="1"/>
    <xf numFmtId="0" fontId="0" fillId="0" borderId="9" xfId="0" applyFill="1" applyBorder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2"/>
  <sheetViews>
    <sheetView tabSelected="1" workbookViewId="0">
      <selection activeCell="A26" sqref="A26"/>
    </sheetView>
  </sheetViews>
  <sheetFormatPr baseColWidth="10" defaultRowHeight="15" x14ac:dyDescent="0"/>
  <cols>
    <col min="2" max="2" width="12.83203125" bestFit="1" customWidth="1"/>
  </cols>
  <sheetData>
    <row r="1" spans="1:15">
      <c r="A1" s="1" t="s">
        <v>0</v>
      </c>
      <c r="D1" s="2">
        <v>1</v>
      </c>
      <c r="E1" s="3">
        <v>2</v>
      </c>
      <c r="F1" s="3">
        <v>3</v>
      </c>
      <c r="G1" s="3">
        <v>4</v>
      </c>
      <c r="H1" s="3">
        <v>5</v>
      </c>
      <c r="I1" s="3">
        <v>6</v>
      </c>
      <c r="J1" s="3">
        <v>7</v>
      </c>
      <c r="K1" s="3">
        <v>8</v>
      </c>
      <c r="L1" s="3">
        <v>9</v>
      </c>
      <c r="M1" s="4">
        <v>10</v>
      </c>
      <c r="O1" t="s">
        <v>1</v>
      </c>
    </row>
    <row r="2" spans="1:15">
      <c r="C2" s="5">
        <v>10</v>
      </c>
      <c r="D2" s="6"/>
      <c r="E2" s="7"/>
      <c r="F2" s="7"/>
      <c r="G2" s="7"/>
      <c r="H2" s="7"/>
      <c r="I2" s="7"/>
      <c r="J2" s="7"/>
      <c r="K2" s="7"/>
      <c r="L2" s="7"/>
      <c r="M2" s="8"/>
    </row>
    <row r="3" spans="1:15">
      <c r="B3" s="9" t="s">
        <v>2</v>
      </c>
      <c r="C3" s="10">
        <f>SUM(D3:M3)/C2</f>
        <v>8.1639999999999997</v>
      </c>
      <c r="D3" s="11">
        <v>8.16</v>
      </c>
      <c r="E3" s="12">
        <v>8.14</v>
      </c>
      <c r="F3" s="12">
        <v>8.1199999999999992</v>
      </c>
      <c r="G3" s="12">
        <v>8.16</v>
      </c>
      <c r="H3" s="12">
        <v>8.18</v>
      </c>
      <c r="I3" s="13">
        <v>8.1</v>
      </c>
      <c r="J3" s="12">
        <v>8.18</v>
      </c>
      <c r="K3" s="12">
        <v>8.18</v>
      </c>
      <c r="L3" s="12">
        <v>8.18</v>
      </c>
      <c r="M3" s="14">
        <v>8.24</v>
      </c>
      <c r="O3" s="15">
        <v>2</v>
      </c>
    </row>
    <row r="4" spans="1:15">
      <c r="B4" s="9" t="s">
        <v>3</v>
      </c>
      <c r="C4" s="16">
        <f>SQRT(SUM(D4:M4)/(C2-1))</f>
        <v>3.8643671323171952E-2</v>
      </c>
      <c r="D4" s="17">
        <f>(D3-$C3)^2</f>
        <v>1.5999999999996476E-5</v>
      </c>
      <c r="E4" s="18">
        <f>(E3-$C3)^2</f>
        <v>5.7599999999995838E-4</v>
      </c>
      <c r="F4" s="18">
        <f>(F3-$C3)^2</f>
        <v>1.9360000000000425E-3</v>
      </c>
      <c r="G4" s="18">
        <f>(G3-$C3)^2</f>
        <v>1.5999999999996476E-5</v>
      </c>
      <c r="H4" s="18">
        <f>(H3-$C3)^2</f>
        <v>2.5600000000000048E-4</v>
      </c>
      <c r="I4" s="18">
        <f>(I3-$C3)^2</f>
        <v>4.0960000000000076E-3</v>
      </c>
      <c r="J4" s="18">
        <f>(J3-$C3)^2</f>
        <v>2.5600000000000048E-4</v>
      </c>
      <c r="K4" s="18">
        <f>(K3-$C3)^2</f>
        <v>2.5600000000000048E-4</v>
      </c>
      <c r="L4" s="18">
        <f>(L3-$C3)^2</f>
        <v>2.5600000000000048E-4</v>
      </c>
      <c r="M4" s="19">
        <f>(M3-$C3)^2</f>
        <v>5.7760000000000779E-3</v>
      </c>
    </row>
    <row r="5" spans="1:15">
      <c r="B5" t="s">
        <v>4</v>
      </c>
      <c r="C5" s="20">
        <f>C4/SQRT(C2)</f>
        <v>1.2220201853215609E-2</v>
      </c>
      <c r="D5" s="21"/>
      <c r="E5" s="22"/>
      <c r="F5" s="22"/>
      <c r="G5" s="22"/>
      <c r="H5" s="22"/>
      <c r="I5" s="22"/>
      <c r="J5" s="22"/>
      <c r="K5" s="22"/>
      <c r="L5" s="22"/>
      <c r="M5" s="23"/>
    </row>
    <row r="6" spans="1:15">
      <c r="C6" s="24">
        <v>10</v>
      </c>
      <c r="D6" s="5"/>
      <c r="E6" s="25"/>
      <c r="F6" s="25"/>
      <c r="G6" s="25"/>
      <c r="H6" s="25"/>
      <c r="I6" s="25"/>
      <c r="J6" s="25"/>
      <c r="K6" s="25"/>
      <c r="L6" s="25"/>
      <c r="M6" s="26"/>
    </row>
    <row r="7" spans="1:15">
      <c r="B7" s="9" t="s">
        <v>2</v>
      </c>
      <c r="C7" s="10">
        <f>SUM(D7:M7)/C6</f>
        <v>8.1429999999999989</v>
      </c>
      <c r="D7" s="27">
        <v>8.16</v>
      </c>
      <c r="E7" s="28">
        <v>8.14</v>
      </c>
      <c r="F7" s="28">
        <v>8.17</v>
      </c>
      <c r="G7" s="28">
        <v>8.18</v>
      </c>
      <c r="H7" s="29">
        <v>8.2100000000000009</v>
      </c>
      <c r="I7" s="28">
        <v>8.1199999999999992</v>
      </c>
      <c r="J7" s="28">
        <v>8.1199999999999992</v>
      </c>
      <c r="K7" s="28">
        <v>8.17</v>
      </c>
      <c r="L7" s="29">
        <v>8.06</v>
      </c>
      <c r="M7" s="30">
        <v>8.1</v>
      </c>
      <c r="O7" s="15">
        <v>2</v>
      </c>
    </row>
    <row r="8" spans="1:15">
      <c r="B8" s="9" t="s">
        <v>3</v>
      </c>
      <c r="C8" s="16">
        <f>SQRT(SUM(D8:M8)/(C6-1))</f>
        <v>4.398231968012211E-2</v>
      </c>
      <c r="D8" s="17">
        <f>(D7-$C7)^2</f>
        <v>2.8900000000004204E-4</v>
      </c>
      <c r="E8" s="18">
        <f>(E7-$C7)^2</f>
        <v>8.9999999999900239E-6</v>
      </c>
      <c r="F8" s="18">
        <f>(F7-$C7)^2</f>
        <v>7.2900000000005523E-4</v>
      </c>
      <c r="G8" s="18">
        <f>(G7-$C7)^2</f>
        <v>1.3690000000000598E-3</v>
      </c>
      <c r="H8" s="18">
        <f>(H7-$C7)^2</f>
        <v>4.489000000000261E-3</v>
      </c>
      <c r="I8" s="18">
        <f>(I7-$C7)^2</f>
        <v>5.2899999999998564E-4</v>
      </c>
      <c r="J8" s="18">
        <f>(J7-$C7)^2</f>
        <v>5.2899999999998564E-4</v>
      </c>
      <c r="K8" s="18">
        <f>(K7-$C7)^2</f>
        <v>7.2900000000005523E-4</v>
      </c>
      <c r="L8" s="18">
        <f>(L7-$C7)^2</f>
        <v>6.8889999999997356E-3</v>
      </c>
      <c r="M8" s="19">
        <f>(M7-$C7)^2</f>
        <v>1.8489999999999364E-3</v>
      </c>
    </row>
    <row r="9" spans="1:15">
      <c r="B9" t="s">
        <v>4</v>
      </c>
      <c r="C9" s="20">
        <f>C8/SQRT(C6)</f>
        <v>1.390843069668342E-2</v>
      </c>
      <c r="D9" s="22"/>
      <c r="E9" s="22"/>
      <c r="F9" s="22"/>
      <c r="G9" s="22"/>
      <c r="H9" s="22"/>
      <c r="I9" s="22"/>
      <c r="J9" s="22"/>
      <c r="K9" s="22"/>
      <c r="L9" s="22"/>
      <c r="M9" s="23"/>
    </row>
    <row r="10" spans="1:15">
      <c r="C10" s="24">
        <v>10</v>
      </c>
      <c r="D10" s="5"/>
      <c r="E10" s="25"/>
      <c r="F10" s="25"/>
      <c r="G10" s="25"/>
      <c r="H10" s="25"/>
      <c r="I10" s="25"/>
      <c r="J10" s="25"/>
      <c r="K10" s="25"/>
      <c r="L10" s="25"/>
      <c r="M10" s="26"/>
    </row>
    <row r="11" spans="1:15">
      <c r="B11" s="9" t="s">
        <v>2</v>
      </c>
      <c r="C11" s="10">
        <f>SUM(D11:M11)/C10</f>
        <v>8.141</v>
      </c>
      <c r="D11" s="27">
        <v>8.1199999999999992</v>
      </c>
      <c r="E11" s="29">
        <v>8.1</v>
      </c>
      <c r="F11" s="28">
        <v>8.14</v>
      </c>
      <c r="G11" s="29">
        <v>8.09</v>
      </c>
      <c r="H11" s="28">
        <v>8.16</v>
      </c>
      <c r="I11" s="28">
        <v>8.16</v>
      </c>
      <c r="J11" s="29">
        <v>8.2100000000000009</v>
      </c>
      <c r="K11" s="28">
        <v>8.14</v>
      </c>
      <c r="L11" s="28">
        <v>8.16</v>
      </c>
      <c r="M11" s="30">
        <v>8.1300000000000008</v>
      </c>
      <c r="O11" s="15">
        <v>3</v>
      </c>
    </row>
    <row r="12" spans="1:15">
      <c r="B12" s="9" t="s">
        <v>3</v>
      </c>
      <c r="C12" s="16">
        <f>SQRT(SUM(D12:M12)/(C10-1))</f>
        <v>3.4464152068167858E-2</v>
      </c>
      <c r="D12" s="17">
        <f>(D11-$C11)^2</f>
        <v>4.4100000000003343E-4</v>
      </c>
      <c r="E12" s="18">
        <f>(E11-$C11)^2</f>
        <v>1.6810000000000303E-3</v>
      </c>
      <c r="F12" s="18">
        <f>(F11-$C11)^2</f>
        <v>9.9999999999889161E-7</v>
      </c>
      <c r="G12" s="18">
        <f>(G11-$C11)^2</f>
        <v>2.6010000000000161E-3</v>
      </c>
      <c r="H12" s="18">
        <f>(H11-$C11)^2</f>
        <v>3.6100000000000487E-4</v>
      </c>
      <c r="I12" s="18">
        <f>(I11-$C11)^2</f>
        <v>3.6100000000000487E-4</v>
      </c>
      <c r="J12" s="18">
        <f>(J11-$C11)^2</f>
        <v>4.7610000000001158E-3</v>
      </c>
      <c r="K12" s="18">
        <f>(K11-$C11)^2</f>
        <v>9.9999999999889161E-7</v>
      </c>
      <c r="L12" s="18">
        <f>(L11-$C11)^2</f>
        <v>3.6100000000000487E-4</v>
      </c>
      <c r="M12" s="19">
        <f>(M11-$C11)^2</f>
        <v>1.2099999999998311E-4</v>
      </c>
    </row>
    <row r="13" spans="1:15">
      <c r="B13" t="s">
        <v>4</v>
      </c>
      <c r="C13" s="10">
        <f>C12/SQRT(C10)</f>
        <v>1.0898521816181306E-2</v>
      </c>
      <c r="D13" s="31"/>
      <c r="E13" s="32"/>
      <c r="F13" s="32"/>
      <c r="G13" s="32"/>
      <c r="H13" s="32"/>
      <c r="I13" s="32"/>
      <c r="J13" s="32"/>
      <c r="K13" s="32"/>
      <c r="L13" s="32"/>
      <c r="M13" s="33"/>
    </row>
    <row r="14" spans="1:15">
      <c r="C14" s="34"/>
      <c r="D14" s="21"/>
      <c r="E14" s="22"/>
      <c r="F14" s="22"/>
      <c r="G14" s="22"/>
      <c r="H14" s="22"/>
      <c r="I14" s="22"/>
      <c r="J14" s="22"/>
      <c r="K14" s="22"/>
      <c r="L14" s="22"/>
      <c r="M14" s="23"/>
    </row>
    <row r="17" spans="2:34">
      <c r="D17" s="2">
        <v>1</v>
      </c>
      <c r="E17" s="3">
        <v>2</v>
      </c>
      <c r="F17" s="3">
        <v>3</v>
      </c>
      <c r="G17" s="3">
        <v>4</v>
      </c>
      <c r="H17" s="3">
        <v>5</v>
      </c>
      <c r="I17" s="3">
        <v>6</v>
      </c>
      <c r="J17" s="3">
        <v>7</v>
      </c>
      <c r="K17" s="3">
        <v>8</v>
      </c>
      <c r="L17" s="3">
        <v>9</v>
      </c>
      <c r="M17" s="4">
        <v>10</v>
      </c>
      <c r="N17" s="2">
        <v>11</v>
      </c>
      <c r="O17" s="3">
        <v>12</v>
      </c>
      <c r="P17" s="3">
        <v>13</v>
      </c>
      <c r="Q17" s="3">
        <v>14</v>
      </c>
      <c r="R17" s="3">
        <v>15</v>
      </c>
      <c r="S17" s="3">
        <v>16</v>
      </c>
      <c r="T17" s="3">
        <v>17</v>
      </c>
      <c r="U17" s="3">
        <v>18</v>
      </c>
      <c r="V17" s="3">
        <v>19</v>
      </c>
      <c r="W17" s="4">
        <v>20</v>
      </c>
      <c r="X17" s="2">
        <v>21</v>
      </c>
      <c r="Y17" s="3">
        <v>22</v>
      </c>
      <c r="Z17" s="3">
        <v>23</v>
      </c>
      <c r="AA17" s="3">
        <v>24</v>
      </c>
      <c r="AB17" s="3">
        <v>25</v>
      </c>
      <c r="AC17" s="3">
        <v>26</v>
      </c>
      <c r="AD17" s="3">
        <v>27</v>
      </c>
      <c r="AE17" s="3">
        <v>28</v>
      </c>
      <c r="AF17" s="3">
        <v>29</v>
      </c>
      <c r="AG17" s="4">
        <v>30</v>
      </c>
    </row>
    <row r="18" spans="2:34">
      <c r="C18" s="35">
        <f>SUM(C2,C6,C10)</f>
        <v>30</v>
      </c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6"/>
    </row>
    <row r="19" spans="2:34">
      <c r="B19" s="9" t="s">
        <v>2</v>
      </c>
      <c r="C19" s="10">
        <f>SUM(D19:AG19)/C18</f>
        <v>8.1493333333333329</v>
      </c>
      <c r="D19" s="36">
        <v>8.16</v>
      </c>
      <c r="E19" s="36">
        <v>8.14</v>
      </c>
      <c r="F19" s="36">
        <v>8.1199999999999992</v>
      </c>
      <c r="G19" s="36">
        <v>8.16</v>
      </c>
      <c r="H19" s="36">
        <v>8.18</v>
      </c>
      <c r="I19" s="36">
        <v>8.1</v>
      </c>
      <c r="J19" s="36">
        <v>8.18</v>
      </c>
      <c r="K19" s="36">
        <v>8.18</v>
      </c>
      <c r="L19" s="36">
        <v>8.18</v>
      </c>
      <c r="M19" s="36">
        <v>8.24</v>
      </c>
      <c r="N19" s="32">
        <v>8.16</v>
      </c>
      <c r="O19" s="32">
        <v>8.14</v>
      </c>
      <c r="P19" s="32">
        <v>8.17</v>
      </c>
      <c r="Q19" s="32">
        <v>8.18</v>
      </c>
      <c r="R19" s="32">
        <v>8.2100000000000009</v>
      </c>
      <c r="S19" s="32">
        <v>8.1199999999999992</v>
      </c>
      <c r="T19" s="32">
        <v>8.1199999999999992</v>
      </c>
      <c r="U19" s="32">
        <v>8.17</v>
      </c>
      <c r="V19" s="32">
        <v>8.06</v>
      </c>
      <c r="W19" s="32">
        <v>8.1</v>
      </c>
      <c r="X19" s="37">
        <v>8.1199999999999992</v>
      </c>
      <c r="Y19" s="37">
        <v>8.1</v>
      </c>
      <c r="Z19" s="37">
        <v>8.14</v>
      </c>
      <c r="AA19" s="37">
        <v>8.09</v>
      </c>
      <c r="AB19" s="37">
        <v>8.16</v>
      </c>
      <c r="AC19" s="37">
        <v>8.16</v>
      </c>
      <c r="AD19" s="37">
        <v>8.2100000000000009</v>
      </c>
      <c r="AE19" s="37">
        <v>8.14</v>
      </c>
      <c r="AF19" s="37">
        <v>8.16</v>
      </c>
      <c r="AG19" s="38">
        <v>8.1300000000000008</v>
      </c>
      <c r="AH19" s="37"/>
    </row>
    <row r="20" spans="2:34">
      <c r="B20" s="9" t="s">
        <v>3</v>
      </c>
      <c r="C20" s="16">
        <f>SQRT(SUM(D20:AG20)/(C18-1))</f>
        <v>3.9298445466608024E-2</v>
      </c>
      <c r="D20" s="18">
        <f>(D19-$C19)^2</f>
        <v>1.1377777777779061E-4</v>
      </c>
      <c r="E20" s="18">
        <f t="shared" ref="E20:AG20" si="0">(E19-$C19)^2</f>
        <v>8.7111111111091925E-5</v>
      </c>
      <c r="F20" s="18">
        <f t="shared" si="0"/>
        <v>8.6044444444446336E-4</v>
      </c>
      <c r="G20" s="18">
        <f t="shared" si="0"/>
        <v>1.1377777777779061E-4</v>
      </c>
      <c r="H20" s="18">
        <f t="shared" si="0"/>
        <v>9.4044444444445522E-4</v>
      </c>
      <c r="I20" s="18">
        <f t="shared" si="0"/>
        <v>2.4337777777777674E-3</v>
      </c>
      <c r="J20" s="18">
        <f t="shared" si="0"/>
        <v>9.4044444444445522E-4</v>
      </c>
      <c r="K20" s="18">
        <f t="shared" si="0"/>
        <v>9.4044444444445522E-4</v>
      </c>
      <c r="L20" s="18">
        <f t="shared" si="0"/>
        <v>9.4044444444445522E-4</v>
      </c>
      <c r="M20" s="18">
        <f t="shared" si="0"/>
        <v>8.2204444444445666E-3</v>
      </c>
      <c r="N20" s="18">
        <f t="shared" si="0"/>
        <v>1.1377777777779061E-4</v>
      </c>
      <c r="O20" s="18">
        <f t="shared" si="0"/>
        <v>8.7111111111091925E-5</v>
      </c>
      <c r="P20" s="18">
        <f t="shared" si="0"/>
        <v>4.2711111111112717E-4</v>
      </c>
      <c r="Q20" s="18">
        <f t="shared" si="0"/>
        <v>9.4044444444445522E-4</v>
      </c>
      <c r="R20" s="18">
        <f t="shared" si="0"/>
        <v>3.6804444444446037E-3</v>
      </c>
      <c r="S20" s="18">
        <f t="shared" si="0"/>
        <v>8.6044444444446336E-4</v>
      </c>
      <c r="T20" s="18">
        <f t="shared" si="0"/>
        <v>8.6044444444446336E-4</v>
      </c>
      <c r="U20" s="18">
        <f t="shared" si="0"/>
        <v>4.2711111111112717E-4</v>
      </c>
      <c r="V20" s="18">
        <f t="shared" si="0"/>
        <v>7.9804444444442728E-3</v>
      </c>
      <c r="W20" s="18">
        <f t="shared" si="0"/>
        <v>2.4337777777777674E-3</v>
      </c>
      <c r="X20" s="18">
        <f t="shared" si="0"/>
        <v>8.6044444444446336E-4</v>
      </c>
      <c r="Y20" s="18">
        <f t="shared" si="0"/>
        <v>2.4337777777777674E-3</v>
      </c>
      <c r="Z20" s="18">
        <f t="shared" si="0"/>
        <v>8.7111111111091925E-5</v>
      </c>
      <c r="AA20" s="18">
        <f t="shared" si="0"/>
        <v>3.5204444444444068E-3</v>
      </c>
      <c r="AB20" s="18">
        <f t="shared" si="0"/>
        <v>1.1377777777779061E-4</v>
      </c>
      <c r="AC20" s="18">
        <f t="shared" si="0"/>
        <v>1.1377777777779061E-4</v>
      </c>
      <c r="AD20" s="18">
        <f t="shared" si="0"/>
        <v>3.6804444444446037E-3</v>
      </c>
      <c r="AE20" s="18">
        <f t="shared" si="0"/>
        <v>8.7111111111091925E-5</v>
      </c>
      <c r="AF20" s="18">
        <f t="shared" si="0"/>
        <v>1.1377777777779061E-4</v>
      </c>
      <c r="AG20" s="19">
        <f t="shared" si="0"/>
        <v>3.737777777777298E-4</v>
      </c>
    </row>
    <row r="21" spans="2:34">
      <c r="B21" t="s">
        <v>4</v>
      </c>
      <c r="C21" s="10">
        <f>C20/SQRT(C18)</f>
        <v>7.1748816856492823E-3</v>
      </c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3"/>
    </row>
    <row r="22" spans="2:34">
      <c r="C22" s="34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Es.4.7</vt:lpstr>
    </vt:vector>
  </TitlesOfParts>
  <Company>Universita' Trieste - INFN 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Gregorio Michelazzi</dc:creator>
  <cp:lastModifiedBy>Anna Gregorio Michelazzi</cp:lastModifiedBy>
  <dcterms:created xsi:type="dcterms:W3CDTF">2020-05-04T20:09:07Z</dcterms:created>
  <dcterms:modified xsi:type="dcterms:W3CDTF">2020-05-04T20:09:27Z</dcterms:modified>
</cp:coreProperties>
</file>