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776\Downloads\"/>
    </mc:Choice>
  </mc:AlternateContent>
  <xr:revisionPtr revIDLastSave="0" documentId="8_{76AE34B1-888E-49A4-A9E2-C84729CAB143}" xr6:coauthVersionLast="47" xr6:coauthVersionMax="47" xr10:uidLastSave="{00000000-0000-0000-0000-000000000000}"/>
  <bookViews>
    <workbookView xWindow="-120" yWindow="-120" windowWidth="20730" windowHeight="11160" activeTab="1" xr2:uid="{565414A8-D4FE-41E2-BCB6-6CFEC9FC6575}"/>
  </bookViews>
  <sheets>
    <sheet name="mediaponderata" sheetId="1" r:id="rId1"/>
    <sheet name="boxplo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F2" i="2"/>
  <c r="G12" i="2"/>
  <c r="F13" i="2"/>
  <c r="G8" i="2"/>
  <c r="E3" i="2"/>
  <c r="D6" i="1"/>
  <c r="B5" i="1"/>
  <c r="E5" i="1"/>
  <c r="D5" i="1"/>
  <c r="D3" i="1"/>
  <c r="D4" i="1"/>
  <c r="D2" i="1"/>
  <c r="A9" i="1"/>
  <c r="A7" i="1"/>
  <c r="A6" i="1"/>
</calcChain>
</file>

<file path=xl/sharedStrings.xml><?xml version="1.0" encoding="utf-8"?>
<sst xmlns="http://schemas.openxmlformats.org/spreadsheetml/2006/main" count="26" uniqueCount="24">
  <si>
    <t>stat</t>
  </si>
  <si>
    <t>sc.f.</t>
  </si>
  <si>
    <t>dir.c.</t>
  </si>
  <si>
    <t>media aritmetica</t>
  </si>
  <si>
    <t>media ponderata con i CFU</t>
  </si>
  <si>
    <t>voto*cfu</t>
  </si>
  <si>
    <t>media ponderata (pesata) con i CFU</t>
  </si>
  <si>
    <t>CFU (wi)</t>
  </si>
  <si>
    <t>votom (yi)</t>
  </si>
  <si>
    <t>Y già ordinata</t>
  </si>
  <si>
    <t>N=12</t>
  </si>
  <si>
    <t>ni</t>
  </si>
  <si>
    <t>mediana</t>
  </si>
  <si>
    <t>(N+1)/2</t>
  </si>
  <si>
    <t>osservazione N°…</t>
  </si>
  <si>
    <t>media tra 1,9 (6 osservazione) e 2 (7 osservazione)</t>
  </si>
  <si>
    <t>mediana=1,95</t>
  </si>
  <si>
    <t>Q1=</t>
  </si>
  <si>
    <t>Q3=</t>
  </si>
  <si>
    <t>(N+1)/4</t>
  </si>
  <si>
    <t>Q1=media tra 1,4 e 1,6 =1,5</t>
  </si>
  <si>
    <t>3*(N+1)/4</t>
  </si>
  <si>
    <t>Q3=media tra 2,9 e 3,2 =3,05</t>
  </si>
  <si>
    <t>IQR= Q3-Q1=3,05-1,5=1,55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</si>
</sst>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8A55-8BA9-4F4B-80BC-B795144F4050}">
  <dimension ref="A1:E9"/>
  <sheetViews>
    <sheetView zoomScale="166" zoomScaleNormal="166" workbookViewId="0">
      <selection activeCell="A2" sqref="A2"/>
    </sheetView>
  </sheetViews>
  <sheetFormatPr defaultRowHeight="15" x14ac:dyDescent="0.25"/>
  <sheetData>
    <row r="1" spans="1:5" x14ac:dyDescent="0.25">
      <c r="A1" t="s">
        <v>8</v>
      </c>
      <c r="B1" t="s">
        <v>7</v>
      </c>
      <c r="D1" t="s">
        <v>5</v>
      </c>
    </row>
    <row r="2" spans="1:5" x14ac:dyDescent="0.25">
      <c r="A2">
        <v>24</v>
      </c>
      <c r="B2">
        <v>9</v>
      </c>
      <c r="C2" t="s">
        <v>0</v>
      </c>
      <c r="D2">
        <f>A2*B2</f>
        <v>216</v>
      </c>
    </row>
    <row r="3" spans="1:5" x14ac:dyDescent="0.25">
      <c r="A3">
        <v>26</v>
      </c>
      <c r="B3">
        <v>6</v>
      </c>
      <c r="C3" t="s">
        <v>1</v>
      </c>
      <c r="D3">
        <f t="shared" ref="D3:D4" si="0">A3*B3</f>
        <v>156</v>
      </c>
    </row>
    <row r="4" spans="1:5" x14ac:dyDescent="0.25">
      <c r="A4">
        <v>18</v>
      </c>
      <c r="B4">
        <v>6</v>
      </c>
      <c r="C4" t="s">
        <v>2</v>
      </c>
      <c r="D4">
        <f t="shared" si="0"/>
        <v>108</v>
      </c>
    </row>
    <row r="5" spans="1:5" x14ac:dyDescent="0.25">
      <c r="B5">
        <f>SUM(B2:B4)</f>
        <v>21</v>
      </c>
      <c r="D5">
        <f>SUM(D2:D4)</f>
        <v>480</v>
      </c>
      <c r="E5" s="2">
        <f>D5/3</f>
        <v>160</v>
      </c>
    </row>
    <row r="6" spans="1:5" x14ac:dyDescent="0.25">
      <c r="A6">
        <f>SUM(A2:A4)</f>
        <v>68</v>
      </c>
      <c r="D6" s="1">
        <f>D5/B5</f>
        <v>22.857142857142858</v>
      </c>
      <c r="E6" t="s">
        <v>4</v>
      </c>
    </row>
    <row r="7" spans="1:5" x14ac:dyDescent="0.25">
      <c r="A7" s="1">
        <f>A6/3</f>
        <v>22.666666666666668</v>
      </c>
      <c r="D7" t="s">
        <v>6</v>
      </c>
    </row>
    <row r="8" spans="1:5" x14ac:dyDescent="0.25">
      <c r="A8" t="s">
        <v>3</v>
      </c>
    </row>
    <row r="9" spans="1:5" x14ac:dyDescent="0.25">
      <c r="A9" s="1">
        <f>AVERAGE(A2:A4)</f>
        <v>22.666666666666668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CF1E-4AE9-496D-B071-9BF892A11360}">
  <dimension ref="A1:H15"/>
  <sheetViews>
    <sheetView tabSelected="1" topLeftCell="A6" zoomScale="178" zoomScaleNormal="178" workbookViewId="0">
      <selection activeCell="A17" sqref="A17"/>
    </sheetView>
  </sheetViews>
  <sheetFormatPr defaultRowHeight="15" x14ac:dyDescent="0.25"/>
  <cols>
    <col min="1" max="1" width="14.85546875" customWidth="1"/>
  </cols>
  <sheetData>
    <row r="1" spans="1:8" x14ac:dyDescent="0.25">
      <c r="A1" t="s">
        <v>9</v>
      </c>
      <c r="B1" t="s">
        <v>11</v>
      </c>
      <c r="E1" s="4" t="s">
        <v>14</v>
      </c>
      <c r="F1" s="4"/>
    </row>
    <row r="2" spans="1:8" x14ac:dyDescent="0.25">
      <c r="A2">
        <v>1.1000000000000001</v>
      </c>
      <c r="B2">
        <v>1</v>
      </c>
      <c r="C2" t="s">
        <v>10</v>
      </c>
      <c r="D2" t="s">
        <v>12</v>
      </c>
      <c r="E2" s="4" t="s">
        <v>13</v>
      </c>
      <c r="F2" s="4">
        <f>13*0.5</f>
        <v>6.5</v>
      </c>
    </row>
    <row r="3" spans="1:8" x14ac:dyDescent="0.25">
      <c r="A3">
        <v>1.3</v>
      </c>
      <c r="B3">
        <v>1</v>
      </c>
      <c r="E3" s="4">
        <f>13/2</f>
        <v>6.5</v>
      </c>
      <c r="F3" s="4"/>
    </row>
    <row r="4" spans="1:8" x14ac:dyDescent="0.25">
      <c r="A4">
        <v>1.4</v>
      </c>
      <c r="B4">
        <v>1</v>
      </c>
      <c r="E4" t="s">
        <v>15</v>
      </c>
    </row>
    <row r="5" spans="1:8" x14ac:dyDescent="0.25">
      <c r="A5">
        <v>1.6</v>
      </c>
      <c r="B5">
        <v>1</v>
      </c>
      <c r="E5" s="1" t="s">
        <v>16</v>
      </c>
    </row>
    <row r="6" spans="1:8" x14ac:dyDescent="0.25">
      <c r="A6">
        <v>1.8</v>
      </c>
      <c r="B6">
        <v>1</v>
      </c>
      <c r="E6" t="s">
        <v>17</v>
      </c>
      <c r="G6" s="4" t="s">
        <v>14</v>
      </c>
    </row>
    <row r="7" spans="1:8" x14ac:dyDescent="0.25">
      <c r="A7">
        <v>1.9</v>
      </c>
      <c r="B7">
        <v>1</v>
      </c>
      <c r="G7" s="4" t="s">
        <v>19</v>
      </c>
    </row>
    <row r="8" spans="1:8" x14ac:dyDescent="0.25">
      <c r="A8">
        <v>2</v>
      </c>
      <c r="B8">
        <v>1</v>
      </c>
      <c r="G8" s="4">
        <f>13/4</f>
        <v>3.25</v>
      </c>
      <c r="H8" s="4">
        <f>13*0.25</f>
        <v>3.25</v>
      </c>
    </row>
    <row r="9" spans="1:8" x14ac:dyDescent="0.25">
      <c r="A9">
        <v>2.5</v>
      </c>
      <c r="B9">
        <v>1</v>
      </c>
      <c r="G9" s="1" t="s">
        <v>20</v>
      </c>
    </row>
    <row r="10" spans="1:8" x14ac:dyDescent="0.25">
      <c r="A10">
        <v>2.9</v>
      </c>
      <c r="B10">
        <v>1</v>
      </c>
    </row>
    <row r="11" spans="1:8" x14ac:dyDescent="0.25">
      <c r="A11">
        <v>3.2</v>
      </c>
      <c r="B11">
        <v>1</v>
      </c>
      <c r="E11" t="s">
        <v>18</v>
      </c>
      <c r="F11" s="4" t="s">
        <v>14</v>
      </c>
      <c r="G11" s="4"/>
    </row>
    <row r="12" spans="1:8" x14ac:dyDescent="0.25">
      <c r="A12">
        <v>4.0999999999999996</v>
      </c>
      <c r="B12">
        <v>1</v>
      </c>
      <c r="F12" s="4" t="s">
        <v>21</v>
      </c>
      <c r="G12" s="4">
        <f>13*0.75</f>
        <v>9.75</v>
      </c>
    </row>
    <row r="13" spans="1:8" x14ac:dyDescent="0.25">
      <c r="A13">
        <v>5.6</v>
      </c>
      <c r="B13">
        <v>1</v>
      </c>
      <c r="F13" s="4">
        <f>13/4*3</f>
        <v>9.75</v>
      </c>
      <c r="G13" s="4"/>
    </row>
    <row r="14" spans="1:8" x14ac:dyDescent="0.25">
      <c r="F14" s="1" t="s">
        <v>22</v>
      </c>
    </row>
    <row r="15" spans="1:8" x14ac:dyDescent="0.25">
      <c r="A15" s="3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5" ma:contentTypeDescription="Creare un nuovo documento." ma:contentTypeScope="" ma:versionID="a33fcb59d6f9a7064deaec83243b477d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348c282d8a060b44004990e25440d1a8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Props1.xml><?xml version="1.0" encoding="utf-8"?>
<ds:datastoreItem xmlns:ds="http://schemas.openxmlformats.org/officeDocument/2006/customXml" ds:itemID="{853A06C3-E7E7-4388-A5C9-3FD9188CE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D9537E-9EF1-48AD-972E-CE53898AE5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51F40-DD3B-4365-8037-E32D54E64D70}">
  <ds:schemaRefs>
    <ds:schemaRef ds:uri="http://schemas.openxmlformats.org/package/2006/metadata/core-properties"/>
    <ds:schemaRef ds:uri="f3077446-a7b8-4994-9298-7551826f19f8"/>
    <ds:schemaRef ds:uri="http://schemas.microsoft.com/office/2006/documentManagement/types"/>
    <ds:schemaRef ds:uri="ce2ceee5-4e98-448d-bd69-9759c2918574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mediaponderata</vt:lpstr>
      <vt:lpstr>boxplot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SANTELLI FRANCESCO</dc:creator>
  <cp:lastModifiedBy>SANTELLI FRANCESCO</cp:lastModifiedBy>
  <dcterms:created xsi:type="dcterms:W3CDTF">2024-03-07T14:54:15Z</dcterms:created>
  <dcterms:modified xsi:type="dcterms:W3CDTF">2024-03-07T16:03:05Z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