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arco\Documents\MEGAsync\Didattica\ET\24-25\Esercizi\"/>
    </mc:Choice>
  </mc:AlternateContent>
  <xr:revisionPtr revIDLastSave="0" documentId="13_ncr:1_{D933DE25-610E-48DB-AF73-FAB81A03305E}" xr6:coauthVersionLast="47" xr6:coauthVersionMax="47" xr10:uidLastSave="{00000000-0000-0000-0000-000000000000}"/>
  <bookViews>
    <workbookView xWindow="-108" yWindow="-108" windowWidth="23256" windowHeight="12456" xr2:uid="{A5D50924-8C24-4CBD-8997-1561FFDF6686}"/>
  </bookViews>
  <sheets>
    <sheet name="data" sheetId="2" r:id="rId1"/>
    <sheet name="Walls CLTD" sheetId="1" r:id="rId2"/>
    <sheet name="Foglio3" sheetId="3" r:id="rId3"/>
    <sheet name="Foglio5" sheetId="5" r:id="rId4"/>
    <sheet name="Group G" sheetId="4" r:id="rId5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14" i="4" l="1"/>
  <c r="X14" i="4"/>
  <c r="W14" i="4"/>
  <c r="V14" i="4"/>
  <c r="U14" i="4"/>
  <c r="T14" i="4"/>
  <c r="S14" i="4"/>
  <c r="R14" i="4"/>
  <c r="Q14" i="4"/>
  <c r="P14" i="4"/>
  <c r="O14" i="4"/>
  <c r="N14" i="4"/>
  <c r="M14" i="4"/>
  <c r="L14" i="4"/>
  <c r="K14" i="4"/>
  <c r="J14" i="4"/>
  <c r="I14" i="4"/>
  <c r="H14" i="4"/>
  <c r="G14" i="4"/>
  <c r="F14" i="4"/>
  <c r="E14" i="4"/>
  <c r="D14" i="4"/>
  <c r="C14" i="4"/>
  <c r="B14" i="4"/>
  <c r="Y13" i="4"/>
  <c r="X13" i="4"/>
  <c r="W13" i="4"/>
  <c r="V13" i="4"/>
  <c r="U13" i="4"/>
  <c r="T13" i="4"/>
  <c r="S13" i="4"/>
  <c r="R13" i="4"/>
  <c r="Q13" i="4"/>
  <c r="P13" i="4"/>
  <c r="O13" i="4"/>
  <c r="N13" i="4"/>
  <c r="M13" i="4"/>
  <c r="L13" i="4"/>
  <c r="K13" i="4"/>
  <c r="J13" i="4"/>
  <c r="I13" i="4"/>
  <c r="H13" i="4"/>
  <c r="G13" i="4"/>
  <c r="F13" i="4"/>
  <c r="E13" i="4"/>
  <c r="D13" i="4"/>
  <c r="C13" i="4"/>
  <c r="B13" i="4"/>
  <c r="X14" i="1"/>
  <c r="Y14" i="1"/>
  <c r="C14" i="1"/>
  <c r="D14" i="1"/>
  <c r="E14" i="1"/>
  <c r="F14" i="1"/>
  <c r="G14" i="1"/>
  <c r="H14" i="1"/>
  <c r="I14" i="1"/>
  <c r="J14" i="1"/>
  <c r="K14" i="1"/>
  <c r="L14" i="1"/>
  <c r="M14" i="1"/>
  <c r="N14" i="1"/>
  <c r="O14" i="1"/>
  <c r="P14" i="1"/>
  <c r="Q14" i="1"/>
  <c r="R14" i="1"/>
  <c r="S14" i="1"/>
  <c r="T14" i="1"/>
  <c r="U14" i="1"/>
  <c r="V14" i="1"/>
  <c r="W14" i="1"/>
  <c r="B14" i="1"/>
  <c r="B10" i="2"/>
  <c r="C13" i="1"/>
  <c r="D13" i="1"/>
  <c r="E13" i="1"/>
  <c r="F13" i="1"/>
  <c r="G13" i="1"/>
  <c r="H13" i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V13" i="1"/>
  <c r="W13" i="1"/>
  <c r="X13" i="1"/>
  <c r="Y13" i="1"/>
  <c r="B13" i="1"/>
</calcChain>
</file>

<file path=xl/sharedStrings.xml><?xml version="1.0" encoding="utf-8"?>
<sst xmlns="http://schemas.openxmlformats.org/spreadsheetml/2006/main" count="50" uniqueCount="33">
  <si>
    <t>grouop C wall</t>
  </si>
  <si>
    <t>N</t>
  </si>
  <si>
    <t>NE</t>
  </si>
  <si>
    <t>E</t>
  </si>
  <si>
    <t>SE</t>
  </si>
  <si>
    <t>S</t>
  </si>
  <si>
    <t>SW</t>
  </si>
  <si>
    <t>W</t>
  </si>
  <si>
    <t>NW</t>
  </si>
  <si>
    <t>south</t>
  </si>
  <si>
    <t>U_s</t>
  </si>
  <si>
    <t>W/(m^2 K)</t>
  </si>
  <si>
    <t>A_s</t>
  </si>
  <si>
    <t>west</t>
  </si>
  <si>
    <t>U_w</t>
  </si>
  <si>
    <t>m^2</t>
  </si>
  <si>
    <t>A_w</t>
  </si>
  <si>
    <t>U_w+f</t>
  </si>
  <si>
    <t>A_w+f</t>
  </si>
  <si>
    <t>A_g</t>
  </si>
  <si>
    <t>Q_w</t>
  </si>
  <si>
    <t>Q_s</t>
  </si>
  <si>
    <t>A_wn</t>
  </si>
  <si>
    <t>_x0005_1</t>
  </si>
  <si>
    <t>hour</t>
  </si>
  <si>
    <t>trasmittance of south exposed wall</t>
  </si>
  <si>
    <t>area of south exposed wall</t>
  </si>
  <si>
    <t>trasmittance of west exposed wall</t>
  </si>
  <si>
    <t>area of west exposed wall</t>
  </si>
  <si>
    <t>gross area of fenestration</t>
  </si>
  <si>
    <t>trasmittance of fenestration</t>
  </si>
  <si>
    <t>area of glazed surface</t>
  </si>
  <si>
    <t>net area of west wall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</si>
</sst>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0" xfId="0" applyFill="1"/>
    <xf numFmtId="2" fontId="0" fillId="0" borderId="0" xfId="0" applyNumberFormat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Foglio3!$A$3:$A$26</c:f>
              <c:numCache>
                <c:formatCode>General</c:formatCode>
                <c:ptCount val="24"/>
                <c:pt idx="0">
                  <c:v>70</c:v>
                </c:pt>
                <c:pt idx="1">
                  <c:v>63.333333333333329</c:v>
                </c:pt>
                <c:pt idx="2">
                  <c:v>60</c:v>
                </c:pt>
                <c:pt idx="3">
                  <c:v>53.333333333333329</c:v>
                </c:pt>
                <c:pt idx="4">
                  <c:v>50</c:v>
                </c:pt>
                <c:pt idx="5">
                  <c:v>43.333333333333336</c:v>
                </c:pt>
                <c:pt idx="6">
                  <c:v>40</c:v>
                </c:pt>
                <c:pt idx="7">
                  <c:v>33.333333333333336</c:v>
                </c:pt>
                <c:pt idx="8">
                  <c:v>30</c:v>
                </c:pt>
                <c:pt idx="9">
                  <c:v>30</c:v>
                </c:pt>
                <c:pt idx="10">
                  <c:v>30</c:v>
                </c:pt>
                <c:pt idx="11">
                  <c:v>33.333333333333336</c:v>
                </c:pt>
                <c:pt idx="12">
                  <c:v>36.666666666666664</c:v>
                </c:pt>
                <c:pt idx="13">
                  <c:v>46.666666666666664</c:v>
                </c:pt>
                <c:pt idx="14">
                  <c:v>56.666666666666664</c:v>
                </c:pt>
                <c:pt idx="15">
                  <c:v>66.666666666666671</c:v>
                </c:pt>
                <c:pt idx="16">
                  <c:v>73.333333333333329</c:v>
                </c:pt>
                <c:pt idx="17">
                  <c:v>80</c:v>
                </c:pt>
                <c:pt idx="18">
                  <c:v>83.333333333333329</c:v>
                </c:pt>
                <c:pt idx="19">
                  <c:v>86.666666666666671</c:v>
                </c:pt>
                <c:pt idx="20">
                  <c:v>83.333333333333329</c:v>
                </c:pt>
                <c:pt idx="21">
                  <c:v>83.333333333333329</c:v>
                </c:pt>
                <c:pt idx="22">
                  <c:v>80</c:v>
                </c:pt>
                <c:pt idx="23">
                  <c:v>73.333333333333329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7A4-4486-8BBC-49CA3D6380FA}"/>
            </c:ext>
          </c:extLst>
        </c:ser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Foglio3!$B$3:$B$26</c:f>
              <c:numCache>
                <c:formatCode>0.00</c:formatCode>
                <c:ptCount val="24"/>
                <c:pt idx="0">
                  <c:v>45.208333333333336</c:v>
                </c:pt>
                <c:pt idx="1">
                  <c:v>42.291666666666664</c:v>
                </c:pt>
                <c:pt idx="2" formatCode="General">
                  <c:v>39.375</c:v>
                </c:pt>
                <c:pt idx="3" formatCode="General">
                  <c:v>36.458333333333336</c:v>
                </c:pt>
                <c:pt idx="4" formatCode="General">
                  <c:v>32.083333333333336</c:v>
                </c:pt>
                <c:pt idx="5" formatCode="General">
                  <c:v>29.166666666666664</c:v>
                </c:pt>
                <c:pt idx="6" formatCode="General">
                  <c:v>26.25</c:v>
                </c:pt>
                <c:pt idx="7" formatCode="General">
                  <c:v>23.333333333333332</c:v>
                </c:pt>
                <c:pt idx="8" formatCode="General">
                  <c:v>20.416666666666668</c:v>
                </c:pt>
                <c:pt idx="9" formatCode="General">
                  <c:v>18.958333333333332</c:v>
                </c:pt>
                <c:pt idx="10" formatCode="General">
                  <c:v>17.5</c:v>
                </c:pt>
                <c:pt idx="11" formatCode="General">
                  <c:v>17.5</c:v>
                </c:pt>
                <c:pt idx="12" formatCode="General">
                  <c:v>17.5</c:v>
                </c:pt>
                <c:pt idx="13" formatCode="General">
                  <c:v>18.958333333333332</c:v>
                </c:pt>
                <c:pt idx="14" formatCode="General">
                  <c:v>20.416666666666668</c:v>
                </c:pt>
                <c:pt idx="15" formatCode="General">
                  <c:v>23.333333333333332</c:v>
                </c:pt>
                <c:pt idx="16" formatCode="General">
                  <c:v>29.166666666666664</c:v>
                </c:pt>
                <c:pt idx="17" formatCode="General">
                  <c:v>35</c:v>
                </c:pt>
                <c:pt idx="18" formatCode="General">
                  <c:v>42.291666666666664</c:v>
                </c:pt>
                <c:pt idx="19" formatCode="General">
                  <c:v>46.666666666666664</c:v>
                </c:pt>
                <c:pt idx="20" formatCode="General">
                  <c:v>51.041666666666664</c:v>
                </c:pt>
                <c:pt idx="21" formatCode="General">
                  <c:v>51.041666666666664</c:v>
                </c:pt>
                <c:pt idx="22" formatCode="General">
                  <c:v>51.041666666666664</c:v>
                </c:pt>
                <c:pt idx="23" formatCode="General">
                  <c:v>48.125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7A4-4486-8BBC-49CA3D6380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42965632"/>
        <c:axId val="1942962752"/>
      </c:lineChart>
      <c:catAx>
        <c:axId val="194296563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42962752"/>
        <c:crosses val="autoZero"/>
        <c:auto val="1"/>
        <c:lblAlgn val="ctr"/>
        <c:lblOffset val="100"/>
        <c:noMultiLvlLbl val="0"/>
      </c:catAx>
      <c:valAx>
        <c:axId val="19429627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429656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Foglio5!$A$4</c:f>
              <c:strCache>
                <c:ptCount val="1"/>
                <c:pt idx="0">
                  <c:v>Q_s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Foglio5!$A$5:$A$28</c:f>
              <c:numCache>
                <c:formatCode>General</c:formatCode>
                <c:ptCount val="24"/>
                <c:pt idx="0">
                  <c:v>13.333333333333332</c:v>
                </c:pt>
                <c:pt idx="1">
                  <c:v>6.6666666666666661</c:v>
                </c:pt>
                <c:pt idx="2">
                  <c:v>3.333333333333333</c:v>
                </c:pt>
                <c:pt idx="3">
                  <c:v>0</c:v>
                </c:pt>
                <c:pt idx="4">
                  <c:v>-3.333333333333333</c:v>
                </c:pt>
                <c:pt idx="5">
                  <c:v>0</c:v>
                </c:pt>
                <c:pt idx="6">
                  <c:v>3.333333333333333</c:v>
                </c:pt>
                <c:pt idx="7">
                  <c:v>16.666666666666668</c:v>
                </c:pt>
                <c:pt idx="8">
                  <c:v>40</c:v>
                </c:pt>
                <c:pt idx="9">
                  <c:v>73.333333333333329</c:v>
                </c:pt>
                <c:pt idx="10">
                  <c:v>103.33333333333333</c:v>
                </c:pt>
                <c:pt idx="11">
                  <c:v>130</c:v>
                </c:pt>
                <c:pt idx="12">
                  <c:v>150</c:v>
                </c:pt>
                <c:pt idx="13">
                  <c:v>153.33333333333334</c:v>
                </c:pt>
                <c:pt idx="14">
                  <c:v>143.33333333333334</c:v>
                </c:pt>
                <c:pt idx="15">
                  <c:v>123.33333333333333</c:v>
                </c:pt>
                <c:pt idx="16">
                  <c:v>103.33333333333333</c:v>
                </c:pt>
                <c:pt idx="17">
                  <c:v>83.333333333333329</c:v>
                </c:pt>
                <c:pt idx="18">
                  <c:v>66.666666666666671</c:v>
                </c:pt>
                <c:pt idx="19">
                  <c:v>50</c:v>
                </c:pt>
                <c:pt idx="20">
                  <c:v>40</c:v>
                </c:pt>
                <c:pt idx="21">
                  <c:v>33.333333333333336</c:v>
                </c:pt>
                <c:pt idx="22">
                  <c:v>26.666666666666664</c:v>
                </c:pt>
                <c:pt idx="23">
                  <c:v>16.666666666666668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F1-4F1E-83B4-28544D76CB97}"/>
            </c:ext>
          </c:extLst>
        </c:ser>
        <c:ser>
          <c:idx val="1"/>
          <c:order val="1"/>
          <c:tx>
            <c:strRef>
              <c:f>Foglio5!$B$4</c:f>
              <c:strCache>
                <c:ptCount val="1"/>
                <c:pt idx="0">
                  <c:v>Q_w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Foglio5!$B$5:$B$28</c:f>
              <c:numCache>
                <c:formatCode>General</c:formatCode>
                <c:ptCount val="24"/>
                <c:pt idx="0">
                  <c:v>45.208333333333336</c:v>
                </c:pt>
                <c:pt idx="1">
                  <c:v>42.291666666666664</c:v>
                </c:pt>
                <c:pt idx="2">
                  <c:v>39.375</c:v>
                </c:pt>
                <c:pt idx="3">
                  <c:v>36.458333333333336</c:v>
                </c:pt>
                <c:pt idx="4">
                  <c:v>32.083333333333336</c:v>
                </c:pt>
                <c:pt idx="5">
                  <c:v>29.166666666666664</c:v>
                </c:pt>
                <c:pt idx="6">
                  <c:v>26.25</c:v>
                </c:pt>
                <c:pt idx="7">
                  <c:v>23.333333333333332</c:v>
                </c:pt>
                <c:pt idx="8">
                  <c:v>20.416666666666668</c:v>
                </c:pt>
                <c:pt idx="9">
                  <c:v>18.958333333333332</c:v>
                </c:pt>
                <c:pt idx="10">
                  <c:v>17.5</c:v>
                </c:pt>
                <c:pt idx="11">
                  <c:v>17.5</c:v>
                </c:pt>
                <c:pt idx="12">
                  <c:v>17.5</c:v>
                </c:pt>
                <c:pt idx="13">
                  <c:v>18.958333333333332</c:v>
                </c:pt>
                <c:pt idx="14">
                  <c:v>20.416666666666668</c:v>
                </c:pt>
                <c:pt idx="15">
                  <c:v>23.333333333333332</c:v>
                </c:pt>
                <c:pt idx="16">
                  <c:v>29.166666666666664</c:v>
                </c:pt>
                <c:pt idx="17">
                  <c:v>35</c:v>
                </c:pt>
                <c:pt idx="18">
                  <c:v>42.291666666666664</c:v>
                </c:pt>
                <c:pt idx="19">
                  <c:v>46.666666666666664</c:v>
                </c:pt>
                <c:pt idx="20">
                  <c:v>51.041666666666664</c:v>
                </c:pt>
                <c:pt idx="21">
                  <c:v>51.041666666666664</c:v>
                </c:pt>
                <c:pt idx="22">
                  <c:v>51.041666666666664</c:v>
                </c:pt>
                <c:pt idx="23">
                  <c:v>48.125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F1-4F1E-83B4-28544D76CB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8961904"/>
        <c:axId val="248962384"/>
      </c:lineChart>
      <c:catAx>
        <c:axId val="24896190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8962384"/>
        <c:crosses val="autoZero"/>
        <c:auto val="1"/>
        <c:lblAlgn val="ctr"/>
        <c:lblOffset val="100"/>
        <c:noMultiLvlLbl val="0"/>
      </c:catAx>
      <c:valAx>
        <c:axId val="24896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89619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533400</xdr:colOff>
      <xdr:row>6</xdr:row>
      <xdr:rowOff>41910</xdr:rowOff>
    </xdr:from>
    <xdr:to>
      <xdr:col>15</xdr:col>
      <xdr:colOff>228600</xdr:colOff>
      <xdr:row>21</xdr:row>
      <xdr:rowOff>41910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F5B7747-43BE-ED33-23A7-7FC1783CEC7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533400</xdr:colOff>
      <xdr:row>6</xdr:row>
      <xdr:rowOff>41910</xdr:rowOff>
    </xdr:from>
    <xdr:to>
      <xdr:col>15</xdr:col>
      <xdr:colOff>228600</xdr:colOff>
      <xdr:row>21</xdr:row>
      <xdr:rowOff>41910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2E6AD1AD-B2B0-C404-3D3D-873585308F8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5FB8A4-A8AE-4262-881B-045E4B57A50F}">
  <dimension ref="A1:D10"/>
  <sheetViews>
    <sheetView tabSelected="1" zoomScale="120" zoomScaleNormal="120" workbookViewId="0">
      <selection activeCell="D11" sqref="D11"/>
    </sheetView>
  </sheetViews>
  <sheetFormatPr defaultRowHeight="14.4" x14ac:dyDescent="0.3"/>
  <sheetData>
    <row r="1" spans="1:4" x14ac:dyDescent="0.3">
      <c r="A1" t="s">
        <v>9</v>
      </c>
    </row>
    <row r="2" spans="1:4" x14ac:dyDescent="0.3">
      <c r="A2" t="s">
        <v>10</v>
      </c>
      <c r="B2">
        <v>0.4</v>
      </c>
      <c r="C2" t="s">
        <v>11</v>
      </c>
      <c r="D2" t="s">
        <v>25</v>
      </c>
    </row>
    <row r="3" spans="1:4" x14ac:dyDescent="0.3">
      <c r="A3" t="s">
        <v>12</v>
      </c>
      <c r="B3">
        <v>15</v>
      </c>
      <c r="C3" t="s">
        <v>15</v>
      </c>
      <c r="D3" t="s">
        <v>26</v>
      </c>
    </row>
    <row r="4" spans="1:4" x14ac:dyDescent="0.3">
      <c r="A4" t="s">
        <v>13</v>
      </c>
    </row>
    <row r="5" spans="1:4" x14ac:dyDescent="0.3">
      <c r="A5" t="s">
        <v>14</v>
      </c>
      <c r="B5">
        <v>0.25</v>
      </c>
      <c r="C5" t="s">
        <v>11</v>
      </c>
      <c r="D5" t="s">
        <v>27</v>
      </c>
    </row>
    <row r="6" spans="1:4" x14ac:dyDescent="0.3">
      <c r="A6" t="s">
        <v>16</v>
      </c>
      <c r="B6">
        <v>12</v>
      </c>
      <c r="C6" t="s">
        <v>15</v>
      </c>
      <c r="D6" t="s">
        <v>28</v>
      </c>
    </row>
    <row r="7" spans="1:4" x14ac:dyDescent="0.3">
      <c r="A7" t="s">
        <v>18</v>
      </c>
      <c r="B7">
        <v>1.5</v>
      </c>
      <c r="C7" t="s">
        <v>15</v>
      </c>
      <c r="D7" t="s">
        <v>29</v>
      </c>
    </row>
    <row r="8" spans="1:4" x14ac:dyDescent="0.3">
      <c r="A8" t="s">
        <v>17</v>
      </c>
      <c r="B8">
        <v>1.1000000000000001</v>
      </c>
      <c r="C8" t="s">
        <v>11</v>
      </c>
      <c r="D8" t="s">
        <v>30</v>
      </c>
    </row>
    <row r="9" spans="1:4" x14ac:dyDescent="0.3">
      <c r="A9" t="s">
        <v>19</v>
      </c>
      <c r="B9">
        <v>1.1000000000000001</v>
      </c>
      <c r="C9" t="s">
        <v>15</v>
      </c>
      <c r="D9" t="s">
        <v>31</v>
      </c>
    </row>
    <row r="10" spans="1:4" x14ac:dyDescent="0.3">
      <c r="A10" t="s">
        <v>22</v>
      </c>
      <c r="B10">
        <f>B6-B7</f>
        <v>10.5</v>
      </c>
      <c r="C10" t="s">
        <v>15</v>
      </c>
      <c r="D10" t="s">
        <v>32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32953E-75FC-4EA9-81CB-9BAEF419EA05}">
  <dimension ref="A1:AC14"/>
  <sheetViews>
    <sheetView workbookViewId="0">
      <selection activeCell="A13" sqref="A13:XFD14"/>
    </sheetView>
  </sheetViews>
  <sheetFormatPr defaultRowHeight="14.4" x14ac:dyDescent="0.3"/>
  <sheetData>
    <row r="1" spans="1:29" x14ac:dyDescent="0.3">
      <c r="A1" t="s">
        <v>0</v>
      </c>
    </row>
    <row r="2" spans="1:29" x14ac:dyDescent="0.3">
      <c r="B2">
        <v>1</v>
      </c>
      <c r="C2">
        <v>2</v>
      </c>
      <c r="D2">
        <v>3</v>
      </c>
      <c r="E2">
        <v>4</v>
      </c>
      <c r="F2">
        <v>5</v>
      </c>
      <c r="G2">
        <v>6</v>
      </c>
      <c r="H2">
        <v>7</v>
      </c>
      <c r="I2">
        <v>8</v>
      </c>
      <c r="J2">
        <v>9</v>
      </c>
      <c r="K2">
        <v>10</v>
      </c>
      <c r="L2">
        <v>11</v>
      </c>
      <c r="M2">
        <v>12</v>
      </c>
      <c r="N2">
        <v>13</v>
      </c>
      <c r="O2">
        <v>14</v>
      </c>
      <c r="P2">
        <v>15</v>
      </c>
      <c r="Q2">
        <v>16</v>
      </c>
      <c r="R2">
        <v>17</v>
      </c>
      <c r="S2">
        <v>18</v>
      </c>
      <c r="T2">
        <v>19</v>
      </c>
      <c r="U2">
        <v>20</v>
      </c>
      <c r="V2">
        <v>21</v>
      </c>
      <c r="W2">
        <v>22</v>
      </c>
      <c r="X2">
        <v>23</v>
      </c>
      <c r="Y2">
        <v>24</v>
      </c>
    </row>
    <row r="3" spans="1:29" x14ac:dyDescent="0.3">
      <c r="A3" t="s">
        <v>1</v>
      </c>
      <c r="B3">
        <v>15</v>
      </c>
      <c r="C3">
        <v>14</v>
      </c>
      <c r="D3">
        <v>13</v>
      </c>
      <c r="E3">
        <v>12</v>
      </c>
      <c r="F3">
        <v>11</v>
      </c>
      <c r="G3">
        <v>10</v>
      </c>
      <c r="H3">
        <v>9</v>
      </c>
      <c r="I3">
        <v>8</v>
      </c>
      <c r="J3">
        <v>8</v>
      </c>
      <c r="K3">
        <v>7</v>
      </c>
      <c r="L3">
        <v>7</v>
      </c>
      <c r="M3">
        <v>8</v>
      </c>
      <c r="N3">
        <v>8</v>
      </c>
      <c r="O3">
        <v>9</v>
      </c>
      <c r="P3">
        <v>10</v>
      </c>
      <c r="Q3">
        <v>12</v>
      </c>
      <c r="R3">
        <v>13</v>
      </c>
      <c r="S3">
        <v>14</v>
      </c>
      <c r="T3">
        <v>15</v>
      </c>
      <c r="U3">
        <v>16</v>
      </c>
      <c r="V3">
        <v>17</v>
      </c>
      <c r="W3">
        <v>17</v>
      </c>
      <c r="X3">
        <v>17</v>
      </c>
      <c r="Y3">
        <v>16</v>
      </c>
      <c r="Z3">
        <v>22</v>
      </c>
      <c r="AA3">
        <v>7</v>
      </c>
      <c r="AB3">
        <v>17</v>
      </c>
      <c r="AC3">
        <v>10</v>
      </c>
    </row>
    <row r="4" spans="1:29" x14ac:dyDescent="0.3">
      <c r="A4" t="s">
        <v>2</v>
      </c>
      <c r="B4">
        <v>19</v>
      </c>
      <c r="C4">
        <v>17</v>
      </c>
      <c r="D4">
        <v>16</v>
      </c>
      <c r="E4">
        <v>14</v>
      </c>
      <c r="F4">
        <v>13</v>
      </c>
      <c r="G4">
        <v>11</v>
      </c>
      <c r="H4">
        <v>10</v>
      </c>
      <c r="I4">
        <v>10</v>
      </c>
      <c r="J4">
        <v>11</v>
      </c>
      <c r="K4">
        <v>13</v>
      </c>
      <c r="L4">
        <v>15</v>
      </c>
      <c r="M4">
        <v>17</v>
      </c>
      <c r="N4">
        <v>19</v>
      </c>
      <c r="O4">
        <v>20</v>
      </c>
      <c r="P4">
        <v>21</v>
      </c>
      <c r="Q4">
        <v>22</v>
      </c>
      <c r="R4">
        <v>22</v>
      </c>
      <c r="S4">
        <v>23</v>
      </c>
      <c r="T4">
        <v>23</v>
      </c>
      <c r="U4">
        <v>23</v>
      </c>
      <c r="V4">
        <v>23</v>
      </c>
      <c r="W4">
        <v>22</v>
      </c>
      <c r="X4">
        <v>21</v>
      </c>
      <c r="Y4">
        <v>20</v>
      </c>
      <c r="Z4">
        <v>20</v>
      </c>
      <c r="AA4">
        <v>10</v>
      </c>
      <c r="AB4">
        <v>23</v>
      </c>
      <c r="AC4">
        <v>13</v>
      </c>
    </row>
    <row r="5" spans="1:29" x14ac:dyDescent="0.3">
      <c r="A5" t="s">
        <v>3</v>
      </c>
      <c r="B5">
        <v>22</v>
      </c>
      <c r="C5">
        <v>21</v>
      </c>
      <c r="D5">
        <v>19</v>
      </c>
      <c r="E5">
        <v>17</v>
      </c>
      <c r="F5">
        <v>15</v>
      </c>
      <c r="G5">
        <v>14</v>
      </c>
      <c r="H5">
        <v>12</v>
      </c>
      <c r="I5">
        <v>12</v>
      </c>
      <c r="J5">
        <v>14</v>
      </c>
      <c r="K5">
        <v>16</v>
      </c>
      <c r="L5">
        <v>19</v>
      </c>
      <c r="M5">
        <v>22</v>
      </c>
      <c r="N5">
        <v>25</v>
      </c>
      <c r="O5">
        <v>27</v>
      </c>
      <c r="P5">
        <v>29</v>
      </c>
      <c r="Q5">
        <v>29</v>
      </c>
      <c r="R5">
        <v>30</v>
      </c>
      <c r="S5">
        <v>30</v>
      </c>
      <c r="T5">
        <v>30</v>
      </c>
      <c r="U5">
        <v>29</v>
      </c>
      <c r="V5">
        <v>28</v>
      </c>
      <c r="W5">
        <v>27</v>
      </c>
      <c r="X5">
        <v>26</v>
      </c>
      <c r="Y5">
        <v>24</v>
      </c>
      <c r="Z5">
        <v>18</v>
      </c>
      <c r="AA5">
        <v>12</v>
      </c>
      <c r="AB5">
        <v>30</v>
      </c>
      <c r="AC5">
        <v>18</v>
      </c>
    </row>
    <row r="6" spans="1:29" x14ac:dyDescent="0.3">
      <c r="A6" t="s">
        <v>4</v>
      </c>
      <c r="B6">
        <v>22</v>
      </c>
      <c r="C6">
        <v>21</v>
      </c>
      <c r="D6">
        <v>19</v>
      </c>
      <c r="E6">
        <v>17</v>
      </c>
      <c r="F6">
        <v>15</v>
      </c>
      <c r="G6">
        <v>14</v>
      </c>
      <c r="H6">
        <v>12</v>
      </c>
      <c r="I6">
        <v>12</v>
      </c>
      <c r="J6">
        <v>12</v>
      </c>
      <c r="K6">
        <v>13</v>
      </c>
      <c r="L6">
        <v>16</v>
      </c>
      <c r="M6">
        <v>19</v>
      </c>
      <c r="N6">
        <v>22</v>
      </c>
      <c r="O6">
        <v>24</v>
      </c>
      <c r="P6">
        <v>26</v>
      </c>
      <c r="Q6">
        <v>28</v>
      </c>
      <c r="R6">
        <v>29</v>
      </c>
      <c r="S6">
        <v>29</v>
      </c>
      <c r="T6">
        <v>29</v>
      </c>
      <c r="U6">
        <v>29</v>
      </c>
      <c r="V6">
        <v>28</v>
      </c>
      <c r="W6">
        <v>27</v>
      </c>
      <c r="X6">
        <v>26</v>
      </c>
      <c r="Y6">
        <v>24</v>
      </c>
      <c r="Z6">
        <v>19</v>
      </c>
      <c r="AA6">
        <v>12</v>
      </c>
      <c r="AB6">
        <v>29</v>
      </c>
      <c r="AC6">
        <v>17</v>
      </c>
    </row>
    <row r="7" spans="1:29" x14ac:dyDescent="0.3">
      <c r="A7" s="1" t="s">
        <v>5</v>
      </c>
      <c r="B7" s="1">
        <v>21</v>
      </c>
      <c r="C7" s="1">
        <v>19</v>
      </c>
      <c r="D7" s="1">
        <v>18</v>
      </c>
      <c r="E7" s="1">
        <v>16</v>
      </c>
      <c r="F7" s="1">
        <v>15</v>
      </c>
      <c r="G7" s="1">
        <v>13</v>
      </c>
      <c r="H7" s="1">
        <v>12</v>
      </c>
      <c r="I7" s="1">
        <v>10</v>
      </c>
      <c r="J7" s="1">
        <v>9</v>
      </c>
      <c r="K7" s="1">
        <v>9</v>
      </c>
      <c r="L7" s="1">
        <v>9</v>
      </c>
      <c r="M7" s="1">
        <v>10</v>
      </c>
      <c r="N7" s="1">
        <v>11</v>
      </c>
      <c r="O7" s="1">
        <v>14</v>
      </c>
      <c r="P7" s="1">
        <v>17</v>
      </c>
      <c r="Q7" s="1">
        <v>20</v>
      </c>
      <c r="R7" s="1">
        <v>22</v>
      </c>
      <c r="S7" s="1">
        <v>24</v>
      </c>
      <c r="T7" s="1">
        <v>25</v>
      </c>
      <c r="U7" s="1">
        <v>26</v>
      </c>
      <c r="V7" s="1">
        <v>25</v>
      </c>
      <c r="W7" s="1">
        <v>25</v>
      </c>
      <c r="X7">
        <v>24</v>
      </c>
      <c r="Y7">
        <v>22</v>
      </c>
      <c r="Z7">
        <v>20</v>
      </c>
      <c r="AA7">
        <v>9</v>
      </c>
      <c r="AB7">
        <v>26</v>
      </c>
      <c r="AC7">
        <v>17</v>
      </c>
    </row>
    <row r="8" spans="1:29" x14ac:dyDescent="0.3">
      <c r="A8" t="s">
        <v>6</v>
      </c>
      <c r="B8">
        <v>29</v>
      </c>
      <c r="C8">
        <v>17</v>
      </c>
      <c r="D8">
        <v>25</v>
      </c>
      <c r="E8">
        <v>22</v>
      </c>
      <c r="F8">
        <v>20</v>
      </c>
      <c r="G8">
        <v>18</v>
      </c>
      <c r="H8">
        <v>16</v>
      </c>
      <c r="I8">
        <v>15</v>
      </c>
      <c r="J8">
        <v>13</v>
      </c>
      <c r="K8">
        <v>12</v>
      </c>
      <c r="L8">
        <v>11</v>
      </c>
      <c r="M8">
        <v>11</v>
      </c>
      <c r="N8">
        <v>11</v>
      </c>
      <c r="O8">
        <v>13</v>
      </c>
      <c r="P8">
        <v>15</v>
      </c>
      <c r="Q8">
        <v>18</v>
      </c>
      <c r="R8">
        <v>22</v>
      </c>
      <c r="S8">
        <v>26</v>
      </c>
      <c r="T8">
        <v>29</v>
      </c>
      <c r="U8">
        <v>32</v>
      </c>
      <c r="V8">
        <v>33</v>
      </c>
      <c r="W8">
        <v>33</v>
      </c>
      <c r="X8">
        <v>32</v>
      </c>
      <c r="Y8">
        <v>31</v>
      </c>
      <c r="Z8">
        <v>22</v>
      </c>
      <c r="AA8">
        <v>11</v>
      </c>
      <c r="AB8">
        <v>33</v>
      </c>
      <c r="AC8">
        <v>22</v>
      </c>
    </row>
    <row r="9" spans="1:29" x14ac:dyDescent="0.3">
      <c r="A9" s="1" t="s">
        <v>7</v>
      </c>
      <c r="B9" s="1">
        <v>31</v>
      </c>
      <c r="C9" s="1">
        <v>29</v>
      </c>
      <c r="D9" s="1">
        <v>27</v>
      </c>
      <c r="E9" s="1">
        <v>25</v>
      </c>
      <c r="F9" s="1">
        <v>22</v>
      </c>
      <c r="G9" s="1">
        <v>20</v>
      </c>
      <c r="H9" s="1">
        <v>18</v>
      </c>
      <c r="I9" s="1">
        <v>16</v>
      </c>
      <c r="J9" s="1">
        <v>14</v>
      </c>
      <c r="K9" s="1">
        <v>13</v>
      </c>
      <c r="L9" s="1">
        <v>12</v>
      </c>
      <c r="M9" s="1">
        <v>12</v>
      </c>
      <c r="N9" s="1">
        <v>12</v>
      </c>
      <c r="O9" s="1">
        <v>13</v>
      </c>
      <c r="P9" s="1">
        <v>14</v>
      </c>
      <c r="Q9" s="1">
        <v>16</v>
      </c>
      <c r="R9" s="1">
        <v>20</v>
      </c>
      <c r="S9" s="1">
        <v>24</v>
      </c>
      <c r="T9" s="1">
        <v>29</v>
      </c>
      <c r="U9" s="1">
        <v>32</v>
      </c>
      <c r="V9" s="1">
        <v>35</v>
      </c>
      <c r="W9" s="1">
        <v>35</v>
      </c>
      <c r="X9">
        <v>35</v>
      </c>
      <c r="Y9">
        <v>33</v>
      </c>
      <c r="Z9">
        <v>22</v>
      </c>
      <c r="AA9">
        <v>12</v>
      </c>
      <c r="AB9">
        <v>35</v>
      </c>
      <c r="AC9">
        <v>23</v>
      </c>
    </row>
    <row r="10" spans="1:29" x14ac:dyDescent="0.3">
      <c r="A10" t="s">
        <v>8</v>
      </c>
      <c r="B10">
        <v>25</v>
      </c>
      <c r="C10">
        <v>23</v>
      </c>
      <c r="D10">
        <v>21</v>
      </c>
      <c r="E10">
        <v>20</v>
      </c>
      <c r="F10">
        <v>18</v>
      </c>
      <c r="G10">
        <v>16</v>
      </c>
      <c r="H10">
        <v>14</v>
      </c>
      <c r="I10">
        <v>13</v>
      </c>
      <c r="J10">
        <v>11</v>
      </c>
      <c r="K10">
        <v>10</v>
      </c>
      <c r="L10">
        <v>10</v>
      </c>
      <c r="M10">
        <v>10</v>
      </c>
      <c r="N10">
        <v>10</v>
      </c>
      <c r="O10">
        <v>11</v>
      </c>
      <c r="P10">
        <v>12</v>
      </c>
      <c r="Q10">
        <v>13</v>
      </c>
      <c r="R10">
        <v>15</v>
      </c>
      <c r="S10">
        <v>18</v>
      </c>
      <c r="T10">
        <v>22</v>
      </c>
      <c r="U10">
        <v>25</v>
      </c>
      <c r="V10">
        <v>27</v>
      </c>
      <c r="W10">
        <v>27</v>
      </c>
      <c r="X10">
        <v>27</v>
      </c>
      <c r="Y10">
        <v>26</v>
      </c>
      <c r="Z10">
        <v>22</v>
      </c>
      <c r="AA10">
        <v>10</v>
      </c>
      <c r="AB10">
        <v>27</v>
      </c>
      <c r="AC10">
        <v>17</v>
      </c>
    </row>
    <row r="13" spans="1:29" x14ac:dyDescent="0.3">
      <c r="A13" t="s">
        <v>21</v>
      </c>
      <c r="B13" s="2">
        <f>data!$B$2*data!$B$3*(B7)/1.8</f>
        <v>70</v>
      </c>
      <c r="C13" s="2">
        <f>data!$B$2*data!$B$3*(C7)/1.8</f>
        <v>63.333333333333329</v>
      </c>
      <c r="D13" s="2">
        <f>data!$B$2*data!$B$3*(D7)/1.8</f>
        <v>60</v>
      </c>
      <c r="E13" s="2">
        <f>data!$B$2*data!$B$3*(E7)/1.8</f>
        <v>53.333333333333329</v>
      </c>
      <c r="F13" s="2">
        <f>data!$B$2*data!$B$3*(F7)/1.8</f>
        <v>50</v>
      </c>
      <c r="G13" s="2">
        <f>data!$B$2*data!$B$3*(G7)/1.8</f>
        <v>43.333333333333336</v>
      </c>
      <c r="H13" s="2">
        <f>data!$B$2*data!$B$3*(H7)/1.8</f>
        <v>40</v>
      </c>
      <c r="I13" s="2">
        <f>data!$B$2*data!$B$3*(I7)/1.8</f>
        <v>33.333333333333336</v>
      </c>
      <c r="J13" s="2">
        <f>data!$B$2*data!$B$3*(J7)/1.8</f>
        <v>30</v>
      </c>
      <c r="K13" s="2">
        <f>data!$B$2*data!$B$3*(K7)/1.8</f>
        <v>30</v>
      </c>
      <c r="L13" s="2">
        <f>data!$B$2*data!$B$3*(L7)/1.8</f>
        <v>30</v>
      </c>
      <c r="M13" s="2">
        <f>data!$B$2*data!$B$3*(M7)/1.8</f>
        <v>33.333333333333336</v>
      </c>
      <c r="N13" s="2">
        <f>data!$B$2*data!$B$3*(N7)/1.8</f>
        <v>36.666666666666664</v>
      </c>
      <c r="O13" s="2">
        <f>data!$B$2*data!$B$3*(O7)/1.8</f>
        <v>46.666666666666664</v>
      </c>
      <c r="P13" s="2">
        <f>data!$B$2*data!$B$3*(P7)/1.8</f>
        <v>56.666666666666664</v>
      </c>
      <c r="Q13" s="2">
        <f>data!$B$2*data!$B$3*(Q7)/1.8</f>
        <v>66.666666666666671</v>
      </c>
      <c r="R13" s="2">
        <f>data!$B$2*data!$B$3*(R7)/1.8</f>
        <v>73.333333333333329</v>
      </c>
      <c r="S13" s="2">
        <f>data!$B$2*data!$B$3*(S7)/1.8</f>
        <v>80</v>
      </c>
      <c r="T13" s="2">
        <f>data!$B$2*data!$B$3*(T7)/1.8</f>
        <v>83.333333333333329</v>
      </c>
      <c r="U13" s="2">
        <f>data!$B$2*data!$B$3*(U7)/1.8</f>
        <v>86.666666666666671</v>
      </c>
      <c r="V13" s="2">
        <f>data!$B$2*data!$B$3*(V7)/1.8</f>
        <v>83.333333333333329</v>
      </c>
      <c r="W13" s="2">
        <f>data!$B$2*data!$B$3*(W7)/1.8</f>
        <v>83.333333333333329</v>
      </c>
      <c r="X13" s="2">
        <f>data!$B$2*data!$B$3*(X7)/1.8</f>
        <v>80</v>
      </c>
      <c r="Y13" s="2">
        <f>data!$B$2*data!$B$3*(Y7)/1.8</f>
        <v>73.333333333333329</v>
      </c>
    </row>
    <row r="14" spans="1:29" x14ac:dyDescent="0.3">
      <c r="A14" t="s">
        <v>20</v>
      </c>
      <c r="B14" s="2">
        <f>data!$B$5*data!$B$10*'Walls CLTD'!B9/1.8</f>
        <v>45.208333333333336</v>
      </c>
      <c r="C14" s="2">
        <f>data!$B$5*data!$B$10*'Walls CLTD'!C9/1.8</f>
        <v>42.291666666666664</v>
      </c>
      <c r="D14" s="2">
        <f>data!$B$5*data!$B$10*'Walls CLTD'!D9/1.8</f>
        <v>39.375</v>
      </c>
      <c r="E14" s="2">
        <f>data!$B$5*data!$B$10*'Walls CLTD'!E9/1.8</f>
        <v>36.458333333333336</v>
      </c>
      <c r="F14" s="2">
        <f>data!$B$5*data!$B$10*'Walls CLTD'!F9/1.8</f>
        <v>32.083333333333336</v>
      </c>
      <c r="G14" s="2">
        <f>data!$B$5*data!$B$10*'Walls CLTD'!G9/1.8</f>
        <v>29.166666666666664</v>
      </c>
      <c r="H14" s="2">
        <f>data!$B$5*data!$B$10*'Walls CLTD'!H9/1.8</f>
        <v>26.25</v>
      </c>
      <c r="I14" s="2">
        <f>data!$B$5*data!$B$10*'Walls CLTD'!I9/1.8</f>
        <v>23.333333333333332</v>
      </c>
      <c r="J14" s="2">
        <f>data!$B$5*data!$B$10*'Walls CLTD'!J9/1.8</f>
        <v>20.416666666666668</v>
      </c>
      <c r="K14" s="2">
        <f>data!$B$5*data!$B$10*'Walls CLTD'!K9/1.8</f>
        <v>18.958333333333332</v>
      </c>
      <c r="L14" s="2">
        <f>data!$B$5*data!$B$10*'Walls CLTD'!L9/1.8</f>
        <v>17.5</v>
      </c>
      <c r="M14" s="2">
        <f>data!$B$5*data!$B$10*'Walls CLTD'!M9/1.8</f>
        <v>17.5</v>
      </c>
      <c r="N14" s="2">
        <f>data!$B$5*data!$B$10*'Walls CLTD'!N9/1.8</f>
        <v>17.5</v>
      </c>
      <c r="O14" s="2">
        <f>data!$B$5*data!$B$10*'Walls CLTD'!O9/1.8</f>
        <v>18.958333333333332</v>
      </c>
      <c r="P14" s="2">
        <f>data!$B$5*data!$B$10*'Walls CLTD'!P9/1.8</f>
        <v>20.416666666666668</v>
      </c>
      <c r="Q14" s="2">
        <f>data!$B$5*data!$B$10*'Walls CLTD'!Q9/1.8</f>
        <v>23.333333333333332</v>
      </c>
      <c r="R14" s="2">
        <f>data!$B$5*data!$B$10*'Walls CLTD'!R9/1.8</f>
        <v>29.166666666666664</v>
      </c>
      <c r="S14" s="2">
        <f>data!$B$5*data!$B$10*'Walls CLTD'!S9/1.8</f>
        <v>35</v>
      </c>
      <c r="T14" s="2">
        <f>data!$B$5*data!$B$10*'Walls CLTD'!T9/1.8</f>
        <v>42.291666666666664</v>
      </c>
      <c r="U14" s="2">
        <f>data!$B$5*data!$B$10*'Walls CLTD'!U9/1.8</f>
        <v>46.666666666666664</v>
      </c>
      <c r="V14" s="2">
        <f>data!$B$5*data!$B$10*'Walls CLTD'!V9/1.8</f>
        <v>51.041666666666664</v>
      </c>
      <c r="W14" s="2">
        <f>data!$B$5*data!$B$10*'Walls CLTD'!W9/1.8</f>
        <v>51.041666666666664</v>
      </c>
      <c r="X14" s="2">
        <f>data!$B$5*data!$B$10*'Walls CLTD'!X9/1.8</f>
        <v>51.041666666666664</v>
      </c>
      <c r="Y14" s="2">
        <f>data!$B$5*data!$B$10*'Walls CLTD'!Y9/1.8</f>
        <v>48.125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58B863-803E-4DD2-8C5A-A18A29D7696B}">
  <dimension ref="A1:X26"/>
  <sheetViews>
    <sheetView workbookViewId="0">
      <selection activeCell="T8" sqref="T8"/>
    </sheetView>
  </sheetViews>
  <sheetFormatPr defaultRowHeight="14.4" x14ac:dyDescent="0.3"/>
  <sheetData>
    <row r="1" spans="1:24" x14ac:dyDescent="0.3">
      <c r="A1">
        <v>70</v>
      </c>
      <c r="B1">
        <v>63.333333333333329</v>
      </c>
      <c r="C1">
        <v>60</v>
      </c>
      <c r="D1">
        <v>53.333333333333329</v>
      </c>
      <c r="E1">
        <v>50</v>
      </c>
      <c r="F1">
        <v>43.333333333333336</v>
      </c>
      <c r="G1">
        <v>40</v>
      </c>
      <c r="H1">
        <v>33.333333333333336</v>
      </c>
      <c r="I1">
        <v>30</v>
      </c>
      <c r="J1">
        <v>30</v>
      </c>
      <c r="K1">
        <v>30</v>
      </c>
      <c r="L1">
        <v>33.333333333333336</v>
      </c>
      <c r="M1">
        <v>36.666666666666664</v>
      </c>
      <c r="N1">
        <v>46.666666666666664</v>
      </c>
      <c r="O1">
        <v>56.666666666666664</v>
      </c>
      <c r="P1">
        <v>66.666666666666671</v>
      </c>
      <c r="Q1">
        <v>73.333333333333329</v>
      </c>
      <c r="R1">
        <v>80</v>
      </c>
      <c r="S1">
        <v>83.333333333333329</v>
      </c>
      <c r="T1">
        <v>86.666666666666671</v>
      </c>
      <c r="U1">
        <v>83.333333333333329</v>
      </c>
      <c r="V1">
        <v>83.333333333333329</v>
      </c>
      <c r="W1">
        <v>80</v>
      </c>
      <c r="X1">
        <v>73.333333333333329</v>
      </c>
    </row>
    <row r="2" spans="1:24" x14ac:dyDescent="0.3">
      <c r="A2" s="2">
        <v>45.208333333333336</v>
      </c>
      <c r="B2" s="2">
        <v>42.291666666666664</v>
      </c>
      <c r="C2">
        <v>39.375</v>
      </c>
      <c r="D2">
        <v>36.458333333333336</v>
      </c>
      <c r="E2">
        <v>32.083333333333336</v>
      </c>
      <c r="F2">
        <v>29.166666666666664</v>
      </c>
      <c r="G2">
        <v>26.25</v>
      </c>
      <c r="H2">
        <v>23.333333333333332</v>
      </c>
      <c r="I2">
        <v>20.416666666666668</v>
      </c>
      <c r="J2">
        <v>18.958333333333332</v>
      </c>
      <c r="K2">
        <v>17.5</v>
      </c>
      <c r="L2">
        <v>17.5</v>
      </c>
      <c r="M2">
        <v>17.5</v>
      </c>
      <c r="N2">
        <v>18.958333333333332</v>
      </c>
      <c r="O2">
        <v>20.416666666666668</v>
      </c>
      <c r="P2">
        <v>23.333333333333332</v>
      </c>
      <c r="Q2">
        <v>29.166666666666664</v>
      </c>
      <c r="R2">
        <v>35</v>
      </c>
      <c r="S2">
        <v>42.291666666666664</v>
      </c>
      <c r="T2">
        <v>46.666666666666664</v>
      </c>
      <c r="U2">
        <v>51.041666666666664</v>
      </c>
      <c r="V2">
        <v>51.041666666666664</v>
      </c>
      <c r="W2">
        <v>51.041666666666664</v>
      </c>
      <c r="X2">
        <v>48.125</v>
      </c>
    </row>
    <row r="3" spans="1:24" x14ac:dyDescent="0.3">
      <c r="A3">
        <v>70</v>
      </c>
      <c r="B3" s="2">
        <v>45.208333333333336</v>
      </c>
    </row>
    <row r="4" spans="1:24" x14ac:dyDescent="0.3">
      <c r="A4">
        <v>63.333333333333329</v>
      </c>
      <c r="B4" s="2">
        <v>42.291666666666664</v>
      </c>
    </row>
    <row r="5" spans="1:24" x14ac:dyDescent="0.3">
      <c r="A5">
        <v>60</v>
      </c>
      <c r="B5">
        <v>39.375</v>
      </c>
    </row>
    <row r="6" spans="1:24" x14ac:dyDescent="0.3">
      <c r="A6">
        <v>53.333333333333329</v>
      </c>
      <c r="B6">
        <v>36.458333333333336</v>
      </c>
    </row>
    <row r="7" spans="1:24" x14ac:dyDescent="0.3">
      <c r="A7">
        <v>50</v>
      </c>
      <c r="B7">
        <v>32.083333333333336</v>
      </c>
    </row>
    <row r="8" spans="1:24" x14ac:dyDescent="0.3">
      <c r="A8">
        <v>43.333333333333336</v>
      </c>
      <c r="B8">
        <v>29.166666666666664</v>
      </c>
    </row>
    <row r="9" spans="1:24" x14ac:dyDescent="0.3">
      <c r="A9">
        <v>40</v>
      </c>
      <c r="B9">
        <v>26.25</v>
      </c>
    </row>
    <row r="10" spans="1:24" x14ac:dyDescent="0.3">
      <c r="A10">
        <v>33.333333333333336</v>
      </c>
      <c r="B10">
        <v>23.333333333333332</v>
      </c>
    </row>
    <row r="11" spans="1:24" x14ac:dyDescent="0.3">
      <c r="A11">
        <v>30</v>
      </c>
      <c r="B11">
        <v>20.416666666666668</v>
      </c>
    </row>
    <row r="12" spans="1:24" x14ac:dyDescent="0.3">
      <c r="A12">
        <v>30</v>
      </c>
      <c r="B12">
        <v>18.958333333333332</v>
      </c>
    </row>
    <row r="13" spans="1:24" x14ac:dyDescent="0.3">
      <c r="A13">
        <v>30</v>
      </c>
      <c r="B13">
        <v>17.5</v>
      </c>
    </row>
    <row r="14" spans="1:24" x14ac:dyDescent="0.3">
      <c r="A14">
        <v>33.333333333333336</v>
      </c>
      <c r="B14">
        <v>17.5</v>
      </c>
    </row>
    <row r="15" spans="1:24" x14ac:dyDescent="0.3">
      <c r="A15">
        <v>36.666666666666664</v>
      </c>
      <c r="B15">
        <v>17.5</v>
      </c>
    </row>
    <row r="16" spans="1:24" x14ac:dyDescent="0.3">
      <c r="A16">
        <v>46.666666666666664</v>
      </c>
      <c r="B16">
        <v>18.958333333333332</v>
      </c>
    </row>
    <row r="17" spans="1:2" x14ac:dyDescent="0.3">
      <c r="A17">
        <v>56.666666666666664</v>
      </c>
      <c r="B17">
        <v>20.416666666666668</v>
      </c>
    </row>
    <row r="18" spans="1:2" x14ac:dyDescent="0.3">
      <c r="A18">
        <v>66.666666666666671</v>
      </c>
      <c r="B18">
        <v>23.333333333333332</v>
      </c>
    </row>
    <row r="19" spans="1:2" x14ac:dyDescent="0.3">
      <c r="A19">
        <v>73.333333333333329</v>
      </c>
      <c r="B19">
        <v>29.166666666666664</v>
      </c>
    </row>
    <row r="20" spans="1:2" x14ac:dyDescent="0.3">
      <c r="A20">
        <v>80</v>
      </c>
      <c r="B20">
        <v>35</v>
      </c>
    </row>
    <row r="21" spans="1:2" x14ac:dyDescent="0.3">
      <c r="A21">
        <v>83.333333333333329</v>
      </c>
      <c r="B21">
        <v>42.291666666666664</v>
      </c>
    </row>
    <row r="22" spans="1:2" x14ac:dyDescent="0.3">
      <c r="A22">
        <v>86.666666666666671</v>
      </c>
      <c r="B22">
        <v>46.666666666666664</v>
      </c>
    </row>
    <row r="23" spans="1:2" x14ac:dyDescent="0.3">
      <c r="A23">
        <v>83.333333333333329</v>
      </c>
      <c r="B23">
        <v>51.041666666666664</v>
      </c>
    </row>
    <row r="24" spans="1:2" x14ac:dyDescent="0.3">
      <c r="A24">
        <v>83.333333333333329</v>
      </c>
      <c r="B24">
        <v>51.041666666666664</v>
      </c>
    </row>
    <row r="25" spans="1:2" x14ac:dyDescent="0.3">
      <c r="A25">
        <v>80</v>
      </c>
      <c r="B25">
        <v>51.041666666666664</v>
      </c>
    </row>
    <row r="26" spans="1:2" x14ac:dyDescent="0.3">
      <c r="A26">
        <v>73.333333333333329</v>
      </c>
      <c r="B26">
        <v>48.125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520D38-C5AE-4111-AA3F-430C271EB97A}">
  <dimension ref="A1:Y28"/>
  <sheetViews>
    <sheetView workbookViewId="0">
      <selection activeCell="T18" sqref="T18"/>
    </sheetView>
  </sheetViews>
  <sheetFormatPr defaultRowHeight="14.4" x14ac:dyDescent="0.3"/>
  <sheetData>
    <row r="1" spans="1:25" x14ac:dyDescent="0.3">
      <c r="A1" t="s">
        <v>21</v>
      </c>
      <c r="B1">
        <v>13.333333333333332</v>
      </c>
      <c r="C1">
        <v>6.6666666666666661</v>
      </c>
      <c r="D1">
        <v>3.333333333333333</v>
      </c>
      <c r="E1">
        <v>0</v>
      </c>
      <c r="F1">
        <v>-3.333333333333333</v>
      </c>
      <c r="G1">
        <v>0</v>
      </c>
      <c r="H1">
        <v>3.333333333333333</v>
      </c>
      <c r="I1">
        <v>16.666666666666668</v>
      </c>
      <c r="J1">
        <v>40</v>
      </c>
      <c r="K1">
        <v>73.333333333333329</v>
      </c>
      <c r="L1">
        <v>103.33333333333333</v>
      </c>
      <c r="M1">
        <v>130</v>
      </c>
      <c r="N1">
        <v>150</v>
      </c>
      <c r="O1">
        <v>153.33333333333334</v>
      </c>
      <c r="P1">
        <v>143.33333333333334</v>
      </c>
      <c r="Q1">
        <v>123.33333333333333</v>
      </c>
      <c r="R1">
        <v>103.33333333333333</v>
      </c>
      <c r="S1">
        <v>83.333333333333329</v>
      </c>
      <c r="T1">
        <v>66.666666666666671</v>
      </c>
      <c r="U1">
        <v>50</v>
      </c>
      <c r="V1">
        <v>40</v>
      </c>
      <c r="W1">
        <v>33.333333333333336</v>
      </c>
      <c r="X1">
        <v>26.666666666666664</v>
      </c>
      <c r="Y1">
        <v>16.666666666666668</v>
      </c>
    </row>
    <row r="2" spans="1:25" x14ac:dyDescent="0.3">
      <c r="A2" t="s">
        <v>20</v>
      </c>
      <c r="B2">
        <v>45.208333333333336</v>
      </c>
      <c r="C2">
        <v>42.291666666666664</v>
      </c>
      <c r="D2">
        <v>39.375</v>
      </c>
      <c r="E2">
        <v>36.458333333333336</v>
      </c>
      <c r="F2">
        <v>32.083333333333336</v>
      </c>
      <c r="G2">
        <v>29.166666666666664</v>
      </c>
      <c r="H2">
        <v>26.25</v>
      </c>
      <c r="I2">
        <v>23.333333333333332</v>
      </c>
      <c r="J2">
        <v>20.416666666666668</v>
      </c>
      <c r="K2">
        <v>18.958333333333332</v>
      </c>
      <c r="L2">
        <v>17.5</v>
      </c>
      <c r="M2">
        <v>17.5</v>
      </c>
      <c r="N2">
        <v>17.5</v>
      </c>
      <c r="O2">
        <v>18.958333333333332</v>
      </c>
      <c r="P2">
        <v>20.416666666666668</v>
      </c>
      <c r="Q2">
        <v>23.333333333333332</v>
      </c>
      <c r="R2">
        <v>29.166666666666664</v>
      </c>
      <c r="S2">
        <v>35</v>
      </c>
      <c r="T2">
        <v>42.291666666666664</v>
      </c>
      <c r="U2">
        <v>46.666666666666664</v>
      </c>
      <c r="V2">
        <v>51.041666666666664</v>
      </c>
      <c r="W2">
        <v>51.041666666666664</v>
      </c>
      <c r="X2">
        <v>51.041666666666664</v>
      </c>
      <c r="Y2">
        <v>48.125</v>
      </c>
    </row>
    <row r="4" spans="1:25" x14ac:dyDescent="0.3">
      <c r="A4" t="s">
        <v>21</v>
      </c>
      <c r="B4" t="s">
        <v>20</v>
      </c>
    </row>
    <row r="5" spans="1:25" x14ac:dyDescent="0.3">
      <c r="A5">
        <v>13.333333333333332</v>
      </c>
      <c r="B5">
        <v>45.208333333333336</v>
      </c>
    </row>
    <row r="6" spans="1:25" x14ac:dyDescent="0.3">
      <c r="A6">
        <v>6.6666666666666661</v>
      </c>
      <c r="B6">
        <v>42.291666666666664</v>
      </c>
    </row>
    <row r="7" spans="1:25" x14ac:dyDescent="0.3">
      <c r="A7">
        <v>3.333333333333333</v>
      </c>
      <c r="B7">
        <v>39.375</v>
      </c>
    </row>
    <row r="8" spans="1:25" x14ac:dyDescent="0.3">
      <c r="A8">
        <v>0</v>
      </c>
      <c r="B8">
        <v>36.458333333333336</v>
      </c>
    </row>
    <row r="9" spans="1:25" x14ac:dyDescent="0.3">
      <c r="A9">
        <v>-3.333333333333333</v>
      </c>
      <c r="B9">
        <v>32.083333333333336</v>
      </c>
    </row>
    <row r="10" spans="1:25" x14ac:dyDescent="0.3">
      <c r="A10">
        <v>0</v>
      </c>
      <c r="B10">
        <v>29.166666666666664</v>
      </c>
    </row>
    <row r="11" spans="1:25" x14ac:dyDescent="0.3">
      <c r="A11">
        <v>3.333333333333333</v>
      </c>
      <c r="B11">
        <v>26.25</v>
      </c>
    </row>
    <row r="12" spans="1:25" x14ac:dyDescent="0.3">
      <c r="A12">
        <v>16.666666666666668</v>
      </c>
      <c r="B12">
        <v>23.333333333333332</v>
      </c>
    </row>
    <row r="13" spans="1:25" x14ac:dyDescent="0.3">
      <c r="A13">
        <v>40</v>
      </c>
      <c r="B13">
        <v>20.416666666666668</v>
      </c>
    </row>
    <row r="14" spans="1:25" x14ac:dyDescent="0.3">
      <c r="A14">
        <v>73.333333333333329</v>
      </c>
      <c r="B14">
        <v>18.958333333333332</v>
      </c>
    </row>
    <row r="15" spans="1:25" x14ac:dyDescent="0.3">
      <c r="A15">
        <v>103.33333333333333</v>
      </c>
      <c r="B15">
        <v>17.5</v>
      </c>
    </row>
    <row r="16" spans="1:25" x14ac:dyDescent="0.3">
      <c r="A16">
        <v>130</v>
      </c>
      <c r="B16">
        <v>17.5</v>
      </c>
    </row>
    <row r="17" spans="1:2" x14ac:dyDescent="0.3">
      <c r="A17">
        <v>150</v>
      </c>
      <c r="B17">
        <v>17.5</v>
      </c>
    </row>
    <row r="18" spans="1:2" x14ac:dyDescent="0.3">
      <c r="A18">
        <v>153.33333333333334</v>
      </c>
      <c r="B18">
        <v>18.958333333333332</v>
      </c>
    </row>
    <row r="19" spans="1:2" x14ac:dyDescent="0.3">
      <c r="A19">
        <v>143.33333333333334</v>
      </c>
      <c r="B19">
        <v>20.416666666666668</v>
      </c>
    </row>
    <row r="20" spans="1:2" x14ac:dyDescent="0.3">
      <c r="A20">
        <v>123.33333333333333</v>
      </c>
      <c r="B20">
        <v>23.333333333333332</v>
      </c>
    </row>
    <row r="21" spans="1:2" x14ac:dyDescent="0.3">
      <c r="A21">
        <v>103.33333333333333</v>
      </c>
      <c r="B21">
        <v>29.166666666666664</v>
      </c>
    </row>
    <row r="22" spans="1:2" x14ac:dyDescent="0.3">
      <c r="A22">
        <v>83.333333333333329</v>
      </c>
      <c r="B22">
        <v>35</v>
      </c>
    </row>
    <row r="23" spans="1:2" x14ac:dyDescent="0.3">
      <c r="A23">
        <v>66.666666666666671</v>
      </c>
      <c r="B23">
        <v>42.291666666666664</v>
      </c>
    </row>
    <row r="24" spans="1:2" x14ac:dyDescent="0.3">
      <c r="A24">
        <v>50</v>
      </c>
      <c r="B24">
        <v>46.666666666666664</v>
      </c>
    </row>
    <row r="25" spans="1:2" x14ac:dyDescent="0.3">
      <c r="A25">
        <v>40</v>
      </c>
      <c r="B25">
        <v>51.041666666666664</v>
      </c>
    </row>
    <row r="26" spans="1:2" x14ac:dyDescent="0.3">
      <c r="A26">
        <v>33.333333333333336</v>
      </c>
      <c r="B26">
        <v>51.041666666666664</v>
      </c>
    </row>
    <row r="27" spans="1:2" x14ac:dyDescent="0.3">
      <c r="A27">
        <v>26.666666666666664</v>
      </c>
      <c r="B27">
        <v>51.041666666666664</v>
      </c>
    </row>
    <row r="28" spans="1:2" x14ac:dyDescent="0.3">
      <c r="A28">
        <v>16.666666666666668</v>
      </c>
      <c r="B28">
        <v>48.125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F6ABCB-5AD3-47B3-98E1-3666D861759B}">
  <dimension ref="A1:AC14"/>
  <sheetViews>
    <sheetView topLeftCell="F1" workbookViewId="0">
      <selection activeCell="A13" sqref="A13:Y14"/>
    </sheetView>
  </sheetViews>
  <sheetFormatPr defaultRowHeight="14.4" x14ac:dyDescent="0.3"/>
  <sheetData>
    <row r="1" spans="1:29" x14ac:dyDescent="0.3">
      <c r="A1" t="s">
        <v>24</v>
      </c>
      <c r="B1">
        <v>1</v>
      </c>
      <c r="C1">
        <v>2</v>
      </c>
      <c r="D1">
        <v>3</v>
      </c>
      <c r="E1">
        <v>4</v>
      </c>
      <c r="F1">
        <v>5</v>
      </c>
      <c r="G1">
        <v>6</v>
      </c>
      <c r="H1">
        <v>7</v>
      </c>
      <c r="I1">
        <v>8</v>
      </c>
      <c r="J1">
        <v>9</v>
      </c>
      <c r="K1">
        <v>10</v>
      </c>
      <c r="L1">
        <v>11</v>
      </c>
      <c r="M1">
        <v>12</v>
      </c>
      <c r="N1">
        <v>13</v>
      </c>
      <c r="O1">
        <v>14</v>
      </c>
      <c r="P1">
        <v>15</v>
      </c>
      <c r="Q1">
        <v>16</v>
      </c>
      <c r="R1">
        <v>17</v>
      </c>
      <c r="S1">
        <v>18</v>
      </c>
      <c r="T1">
        <v>19</v>
      </c>
      <c r="U1">
        <v>20</v>
      </c>
      <c r="V1">
        <v>21</v>
      </c>
      <c r="W1">
        <v>22</v>
      </c>
      <c r="X1">
        <v>23</v>
      </c>
      <c r="Y1">
        <v>24</v>
      </c>
    </row>
    <row r="2" spans="1:29" x14ac:dyDescent="0.3">
      <c r="A2" t="s">
        <v>5</v>
      </c>
      <c r="B2">
        <v>4</v>
      </c>
      <c r="C2">
        <v>2</v>
      </c>
      <c r="D2">
        <v>1</v>
      </c>
      <c r="E2">
        <v>0</v>
      </c>
      <c r="F2">
        <v>-1</v>
      </c>
      <c r="G2">
        <v>0</v>
      </c>
      <c r="H2">
        <v>1</v>
      </c>
      <c r="I2">
        <v>5</v>
      </c>
      <c r="J2">
        <v>12</v>
      </c>
      <c r="K2">
        <v>22</v>
      </c>
      <c r="L2">
        <v>31</v>
      </c>
      <c r="M2">
        <v>39</v>
      </c>
      <c r="N2">
        <v>45</v>
      </c>
      <c r="O2">
        <v>46</v>
      </c>
      <c r="P2">
        <v>43</v>
      </c>
      <c r="Q2">
        <v>37</v>
      </c>
      <c r="R2">
        <v>31</v>
      </c>
      <c r="S2">
        <v>25</v>
      </c>
      <c r="T2">
        <v>20</v>
      </c>
      <c r="U2">
        <v>15</v>
      </c>
      <c r="V2">
        <v>12</v>
      </c>
      <c r="W2">
        <v>10</v>
      </c>
      <c r="X2">
        <v>8</v>
      </c>
      <c r="Y2">
        <v>5</v>
      </c>
      <c r="Z2">
        <v>14</v>
      </c>
      <c r="AA2" t="s">
        <v>23</v>
      </c>
      <c r="AB2">
        <v>46</v>
      </c>
      <c r="AC2">
        <v>47</v>
      </c>
    </row>
    <row r="3" spans="1:29" x14ac:dyDescent="0.3">
      <c r="A3" t="s">
        <v>7</v>
      </c>
      <c r="B3">
        <v>6</v>
      </c>
      <c r="C3">
        <v>5</v>
      </c>
      <c r="D3">
        <v>3</v>
      </c>
      <c r="E3">
        <v>2</v>
      </c>
      <c r="F3">
        <v>1</v>
      </c>
      <c r="G3">
        <v>1</v>
      </c>
      <c r="H3">
        <v>2</v>
      </c>
      <c r="I3">
        <v>5</v>
      </c>
      <c r="J3">
        <v>8</v>
      </c>
      <c r="K3">
        <v>11</v>
      </c>
      <c r="L3">
        <v>15</v>
      </c>
      <c r="M3">
        <v>19</v>
      </c>
      <c r="N3">
        <v>27</v>
      </c>
      <c r="O3">
        <v>41</v>
      </c>
      <c r="P3">
        <v>56</v>
      </c>
      <c r="Q3">
        <v>67</v>
      </c>
      <c r="R3">
        <v>72</v>
      </c>
      <c r="S3">
        <v>67</v>
      </c>
      <c r="T3">
        <v>48</v>
      </c>
      <c r="U3">
        <v>29</v>
      </c>
      <c r="V3">
        <v>20</v>
      </c>
      <c r="W3">
        <v>15</v>
      </c>
      <c r="X3">
        <v>11</v>
      </c>
      <c r="Y3">
        <v>8</v>
      </c>
      <c r="Z3">
        <v>17</v>
      </c>
      <c r="AA3">
        <v>1</v>
      </c>
      <c r="AB3">
        <v>72</v>
      </c>
      <c r="AC3">
        <v>71</v>
      </c>
    </row>
    <row r="7" spans="1:29" x14ac:dyDescent="0.3">
      <c r="A7" t="s">
        <v>5</v>
      </c>
      <c r="B7">
        <v>4</v>
      </c>
      <c r="C7">
        <v>2</v>
      </c>
      <c r="D7">
        <v>1</v>
      </c>
      <c r="E7">
        <v>0</v>
      </c>
      <c r="F7">
        <v>-1</v>
      </c>
      <c r="G7">
        <v>0</v>
      </c>
      <c r="H7">
        <v>1</v>
      </c>
      <c r="I7">
        <v>5</v>
      </c>
      <c r="J7">
        <v>12</v>
      </c>
      <c r="K7">
        <v>22</v>
      </c>
      <c r="L7">
        <v>31</v>
      </c>
      <c r="M7">
        <v>39</v>
      </c>
      <c r="N7">
        <v>45</v>
      </c>
      <c r="O7">
        <v>46</v>
      </c>
      <c r="P7">
        <v>43</v>
      </c>
      <c r="Q7">
        <v>37</v>
      </c>
      <c r="R7">
        <v>31</v>
      </c>
      <c r="S7">
        <v>25</v>
      </c>
      <c r="T7">
        <v>20</v>
      </c>
      <c r="U7">
        <v>15</v>
      </c>
      <c r="V7">
        <v>12</v>
      </c>
      <c r="W7">
        <v>10</v>
      </c>
      <c r="X7">
        <v>8</v>
      </c>
      <c r="Y7">
        <v>5</v>
      </c>
      <c r="Z7">
        <v>14</v>
      </c>
      <c r="AA7" t="s">
        <v>23</v>
      </c>
      <c r="AB7">
        <v>46</v>
      </c>
      <c r="AC7">
        <v>47</v>
      </c>
    </row>
    <row r="9" spans="1:29" x14ac:dyDescent="0.3">
      <c r="A9" t="s">
        <v>7</v>
      </c>
      <c r="B9">
        <v>6</v>
      </c>
      <c r="C9">
        <v>5</v>
      </c>
      <c r="D9">
        <v>3</v>
      </c>
      <c r="E9">
        <v>2</v>
      </c>
      <c r="F9">
        <v>1</v>
      </c>
      <c r="G9">
        <v>1</v>
      </c>
      <c r="H9">
        <v>2</v>
      </c>
      <c r="I9">
        <v>5</v>
      </c>
      <c r="J9">
        <v>8</v>
      </c>
      <c r="K9">
        <v>11</v>
      </c>
      <c r="L9">
        <v>15</v>
      </c>
      <c r="M9">
        <v>19</v>
      </c>
      <c r="N9">
        <v>27</v>
      </c>
      <c r="O9">
        <v>41</v>
      </c>
      <c r="P9">
        <v>56</v>
      </c>
      <c r="Q9">
        <v>67</v>
      </c>
      <c r="R9">
        <v>72</v>
      </c>
      <c r="S9">
        <v>67</v>
      </c>
      <c r="T9">
        <v>48</v>
      </c>
      <c r="U9">
        <v>29</v>
      </c>
      <c r="V9">
        <v>20</v>
      </c>
      <c r="W9">
        <v>15</v>
      </c>
      <c r="X9">
        <v>11</v>
      </c>
      <c r="Y9">
        <v>8</v>
      </c>
      <c r="Z9">
        <v>17</v>
      </c>
      <c r="AA9">
        <v>1</v>
      </c>
      <c r="AB9">
        <v>72</v>
      </c>
      <c r="AC9">
        <v>71</v>
      </c>
    </row>
    <row r="13" spans="1:29" x14ac:dyDescent="0.3">
      <c r="A13" t="s">
        <v>21</v>
      </c>
      <c r="B13" s="2">
        <f>data!$B$2*data!$B$3*(B7)/1.8</f>
        <v>13.333333333333332</v>
      </c>
      <c r="C13" s="2">
        <f>data!$B$2*data!$B$3*(C7)/1.8</f>
        <v>6.6666666666666661</v>
      </c>
      <c r="D13" s="2">
        <f>data!$B$2*data!$B$3*(D7)/1.8</f>
        <v>3.333333333333333</v>
      </c>
      <c r="E13" s="2">
        <f>data!$B$2*data!$B$3*(E7)/1.8</f>
        <v>0</v>
      </c>
      <c r="F13" s="2">
        <f>data!$B$2*data!$B$3*(F7)/1.8</f>
        <v>-3.333333333333333</v>
      </c>
      <c r="G13" s="2">
        <f>data!$B$2*data!$B$3*(G7)/1.8</f>
        <v>0</v>
      </c>
      <c r="H13" s="2">
        <f>data!$B$2*data!$B$3*(H7)/1.8</f>
        <v>3.333333333333333</v>
      </c>
      <c r="I13" s="2">
        <f>data!$B$2*data!$B$3*(I7)/1.8</f>
        <v>16.666666666666668</v>
      </c>
      <c r="J13" s="2">
        <f>data!$B$2*data!$B$3*(J7)/1.8</f>
        <v>40</v>
      </c>
      <c r="K13" s="2">
        <f>data!$B$2*data!$B$3*(K7)/1.8</f>
        <v>73.333333333333329</v>
      </c>
      <c r="L13" s="2">
        <f>data!$B$2*data!$B$3*(L7)/1.8</f>
        <v>103.33333333333333</v>
      </c>
      <c r="M13" s="2">
        <f>data!$B$2*data!$B$3*(M7)/1.8</f>
        <v>130</v>
      </c>
      <c r="N13" s="2">
        <f>data!$B$2*data!$B$3*(N7)/1.8</f>
        <v>150</v>
      </c>
      <c r="O13" s="2">
        <f>data!$B$2*data!$B$3*(O7)/1.8</f>
        <v>153.33333333333334</v>
      </c>
      <c r="P13" s="2">
        <f>data!$B$2*data!$B$3*(P7)/1.8</f>
        <v>143.33333333333334</v>
      </c>
      <c r="Q13" s="2">
        <f>data!$B$2*data!$B$3*(Q7)/1.8</f>
        <v>123.33333333333333</v>
      </c>
      <c r="R13" s="2">
        <f>data!$B$2*data!$B$3*(R7)/1.8</f>
        <v>103.33333333333333</v>
      </c>
      <c r="S13" s="2">
        <f>data!$B$2*data!$B$3*(S7)/1.8</f>
        <v>83.333333333333329</v>
      </c>
      <c r="T13" s="2">
        <f>data!$B$2*data!$B$3*(T7)/1.8</f>
        <v>66.666666666666671</v>
      </c>
      <c r="U13" s="2">
        <f>data!$B$2*data!$B$3*(U7)/1.8</f>
        <v>50</v>
      </c>
      <c r="V13" s="2">
        <f>data!$B$2*data!$B$3*(V7)/1.8</f>
        <v>40</v>
      </c>
      <c r="W13" s="2">
        <f>data!$B$2*data!$B$3*(W7)/1.8</f>
        <v>33.333333333333336</v>
      </c>
      <c r="X13" s="2">
        <f>data!$B$2*data!$B$3*(X7)/1.8</f>
        <v>26.666666666666664</v>
      </c>
      <c r="Y13" s="2">
        <f>data!$B$2*data!$B$3*(Y7)/1.8</f>
        <v>16.666666666666668</v>
      </c>
    </row>
    <row r="14" spans="1:29" x14ac:dyDescent="0.3">
      <c r="A14" t="s">
        <v>20</v>
      </c>
      <c r="B14" s="2">
        <f>data!$B$5*data!$B$10*'Walls CLTD'!B9/1.8</f>
        <v>45.208333333333336</v>
      </c>
      <c r="C14" s="2">
        <f>data!$B$5*data!$B$10*'Walls CLTD'!C9/1.8</f>
        <v>42.291666666666664</v>
      </c>
      <c r="D14" s="2">
        <f>data!$B$5*data!$B$10*'Walls CLTD'!D9/1.8</f>
        <v>39.375</v>
      </c>
      <c r="E14" s="2">
        <f>data!$B$5*data!$B$10*'Walls CLTD'!E9/1.8</f>
        <v>36.458333333333336</v>
      </c>
      <c r="F14" s="2">
        <f>data!$B$5*data!$B$10*'Walls CLTD'!F9/1.8</f>
        <v>32.083333333333336</v>
      </c>
      <c r="G14" s="2">
        <f>data!$B$5*data!$B$10*'Walls CLTD'!G9/1.8</f>
        <v>29.166666666666664</v>
      </c>
      <c r="H14" s="2">
        <f>data!$B$5*data!$B$10*'Walls CLTD'!H9/1.8</f>
        <v>26.25</v>
      </c>
      <c r="I14" s="2">
        <f>data!$B$5*data!$B$10*'Walls CLTD'!I9/1.8</f>
        <v>23.333333333333332</v>
      </c>
      <c r="J14" s="2">
        <f>data!$B$5*data!$B$10*'Walls CLTD'!J9/1.8</f>
        <v>20.416666666666668</v>
      </c>
      <c r="K14" s="2">
        <f>data!$B$5*data!$B$10*'Walls CLTD'!K9/1.8</f>
        <v>18.958333333333332</v>
      </c>
      <c r="L14" s="2">
        <f>data!$B$5*data!$B$10*'Walls CLTD'!L9/1.8</f>
        <v>17.5</v>
      </c>
      <c r="M14" s="2">
        <f>data!$B$5*data!$B$10*'Walls CLTD'!M9/1.8</f>
        <v>17.5</v>
      </c>
      <c r="N14" s="2">
        <f>data!$B$5*data!$B$10*'Walls CLTD'!N9/1.8</f>
        <v>17.5</v>
      </c>
      <c r="O14" s="2">
        <f>data!$B$5*data!$B$10*'Walls CLTD'!O9/1.8</f>
        <v>18.958333333333332</v>
      </c>
      <c r="P14" s="2">
        <f>data!$B$5*data!$B$10*'Walls CLTD'!P9/1.8</f>
        <v>20.416666666666668</v>
      </c>
      <c r="Q14" s="2">
        <f>data!$B$5*data!$B$10*'Walls CLTD'!Q9/1.8</f>
        <v>23.333333333333332</v>
      </c>
      <c r="R14" s="2">
        <f>data!$B$5*data!$B$10*'Walls CLTD'!R9/1.8</f>
        <v>29.166666666666664</v>
      </c>
      <c r="S14" s="2">
        <f>data!$B$5*data!$B$10*'Walls CLTD'!S9/1.8</f>
        <v>35</v>
      </c>
      <c r="T14" s="2">
        <f>data!$B$5*data!$B$10*'Walls CLTD'!T9/1.8</f>
        <v>42.291666666666664</v>
      </c>
      <c r="U14" s="2">
        <f>data!$B$5*data!$B$10*'Walls CLTD'!U9/1.8</f>
        <v>46.666666666666664</v>
      </c>
      <c r="V14" s="2">
        <f>data!$B$5*data!$B$10*'Walls CLTD'!V9/1.8</f>
        <v>51.041666666666664</v>
      </c>
      <c r="W14" s="2">
        <f>data!$B$5*data!$B$10*'Walls CLTD'!W9/1.8</f>
        <v>51.041666666666664</v>
      </c>
      <c r="X14" s="2">
        <f>data!$B$5*data!$B$10*'Walls CLTD'!X9/1.8</f>
        <v>51.041666666666664</v>
      </c>
      <c r="Y14" s="2">
        <f>data!$B$5*data!$B$10*'Walls CLTD'!Y9/1.8</f>
        <v>48.125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data</vt:lpstr>
      <vt:lpstr>Walls CLTD</vt:lpstr>
      <vt:lpstr>Foglio3</vt:lpstr>
      <vt:lpstr>Foglio5</vt:lpstr>
      <vt:lpstr>Group 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MANZAN MARCO</dc:creator>
  <cp:lastModifiedBy>MANZAN MARCO</cp:lastModifiedBy>
  <dcterms:created xsi:type="dcterms:W3CDTF">2025-04-24T09:14:45Z</dcterms:created>
  <dcterms:modified xsi:type="dcterms:W3CDTF">2025-04-24T09:51:58Z</dcterms:modified>
</cp:coreProperties>
</file>