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Rossi\Desktop\"/>
    </mc:Choice>
  </mc:AlternateContent>
  <xr:revisionPtr revIDLastSave="0" documentId="8_{E7206F07-270B-40A2-BCF0-1247137D91CE}" xr6:coauthVersionLast="47" xr6:coauthVersionMax="47" xr10:uidLastSave="{00000000-0000-0000-0000-000000000000}"/>
  <bookViews>
    <workbookView xWindow="-120" yWindow="-120" windowWidth="29040" windowHeight="15720" xr2:uid="{FD7262B7-975B-4C9D-8D12-028792C6C5B2}"/>
  </bookViews>
  <sheets>
    <sheet name="Abbuoni Attivi " sheetId="1" r:id="rId1"/>
    <sheet name="Premi su Acquisti " sheetId="2" r:id="rId2"/>
    <sheet name="Servizi Professionali "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E9" i="3"/>
  <c r="D8" i="3"/>
  <c r="D5" i="3"/>
  <c r="E3" i="3" s="1"/>
  <c r="E10" i="2"/>
  <c r="F11" i="2"/>
  <c r="E6" i="2"/>
  <c r="B15" i="1"/>
  <c r="F8" i="1"/>
  <c r="E10" i="1"/>
</calcChain>
</file>

<file path=xl/sharedStrings.xml><?xml version="1.0" encoding="utf-8"?>
<sst xmlns="http://schemas.openxmlformats.org/spreadsheetml/2006/main" count="72" uniqueCount="41">
  <si>
    <t>il 20 Aprile 20nn si riceve dal fornitore Alfa SpA la fattura relativa all'acquisto di materie prime per l'importo di 12.000 + IVA 22%.</t>
  </si>
  <si>
    <t xml:space="preserve">Si rileva l'operazione di acquisto. </t>
  </si>
  <si>
    <t xml:space="preserve">Analisi dell'operazione </t>
  </si>
  <si>
    <t>VE-</t>
  </si>
  <si>
    <t xml:space="preserve">costo d'acquisto </t>
  </si>
  <si>
    <t xml:space="preserve">dare del conto Materie prime c/acquisti </t>
  </si>
  <si>
    <t>VF+</t>
  </si>
  <si>
    <t xml:space="preserve">IVA a nostro credito </t>
  </si>
  <si>
    <t xml:space="preserve">VF- </t>
  </si>
  <si>
    <t xml:space="preserve">Debito v/fornitori </t>
  </si>
  <si>
    <t xml:space="preserve">dare del conto IVA ns.credito </t>
  </si>
  <si>
    <t xml:space="preserve">avere del conto Debiti v/fornitori </t>
  </si>
  <si>
    <t xml:space="preserve">Diversi </t>
  </si>
  <si>
    <t>a</t>
  </si>
  <si>
    <t xml:space="preserve">Debiti v/fornitori </t>
  </si>
  <si>
    <t>Dare</t>
  </si>
  <si>
    <t>Avere</t>
  </si>
  <si>
    <t xml:space="preserve">Materie prime c/acquisti </t>
  </si>
  <si>
    <t xml:space="preserve">IVA ns credito </t>
  </si>
  <si>
    <t xml:space="preserve">il 28 Aprile 20nn la nostra società contesta al fornitore la presenza di alcuni difetti di lieve entità dei beni acquistati. Per tale motivo si ottiene un abbuono di Euro 1000+IVA per il quale il fornitore emette una nota di accredito. </t>
  </si>
  <si>
    <t xml:space="preserve">Imponibile </t>
  </si>
  <si>
    <t xml:space="preserve">IVA </t>
  </si>
  <si>
    <t xml:space="preserve">Totale a credito </t>
  </si>
  <si>
    <t xml:space="preserve">Abbuoni Attivi </t>
  </si>
  <si>
    <t xml:space="preserve">IVA a ns.credito </t>
  </si>
  <si>
    <t xml:space="preserve">Il 26 Aprile 20nn la nostra impresa acquista 20.000 Euro + IVA 22% di materie prime dal fornitore Alfa SpA. Poiché con l'operazione si raggiunge la soglia prefissata per la concessione del premio su acquisti. Il fornitore ci accorda il premio di Euro 4000, per il quale emette anche un'apposita nota di rettifica con variazione IVA. </t>
  </si>
  <si>
    <t>Materie prime c/acquisti</t>
  </si>
  <si>
    <t xml:space="preserve">Iva a nostro credito </t>
  </si>
  <si>
    <t>per la rilevazione dell'acquisto</t>
  </si>
  <si>
    <t xml:space="preserve">per la rilevazione della nota di rettifica </t>
  </si>
  <si>
    <t xml:space="preserve">Iva a ns.credito </t>
  </si>
  <si>
    <t xml:space="preserve">Premi su acquisti </t>
  </si>
  <si>
    <t xml:space="preserve">Consulenze fiscali </t>
  </si>
  <si>
    <t xml:space="preserve">Al momento della fattura </t>
  </si>
  <si>
    <t xml:space="preserve">Al momento del pagamento </t>
  </si>
  <si>
    <t xml:space="preserve">Banca c/c </t>
  </si>
  <si>
    <t xml:space="preserve">Erario c/ritenute da versare </t>
  </si>
  <si>
    <t xml:space="preserve">il 10 Giugno 20nn l'impresa presenta il Modello F24 per il versamento della ritenuta chiedendo alla banca l'addebito dell'importo sul proprio conto corrente </t>
  </si>
  <si>
    <t>VF-</t>
  </si>
  <si>
    <t>-banca c/c</t>
  </si>
  <si>
    <t>-Erario c/ritenute da versare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</si>
</sst>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quotePrefix="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77D6C-DEBD-459E-8D33-D1C444B399CC}">
  <dimension ref="A1:F20"/>
  <sheetViews>
    <sheetView tabSelected="1" zoomScale="130" zoomScaleNormal="130" workbookViewId="0">
      <selection activeCell="G23" sqref="G23:G26"/>
    </sheetView>
  </sheetViews>
  <sheetFormatPr defaultRowHeight="15" x14ac:dyDescent="0.25"/>
  <cols>
    <col min="1" max="1" width="20.28515625" customWidth="1"/>
    <col min="3" max="3" width="13.140625" customWidth="1"/>
  </cols>
  <sheetData>
    <row r="1" spans="1:6" x14ac:dyDescent="0.25">
      <c r="A1" t="s">
        <v>0</v>
      </c>
    </row>
    <row r="2" spans="1:6" x14ac:dyDescent="0.25">
      <c r="A2" t="s">
        <v>1</v>
      </c>
    </row>
    <row r="3" spans="1:6" x14ac:dyDescent="0.25">
      <c r="A3" t="s">
        <v>2</v>
      </c>
    </row>
    <row r="4" spans="1:6" x14ac:dyDescent="0.25">
      <c r="A4" t="s">
        <v>3</v>
      </c>
      <c r="B4" t="s">
        <v>4</v>
      </c>
      <c r="D4" t="s">
        <v>5</v>
      </c>
    </row>
    <row r="5" spans="1:6" x14ac:dyDescent="0.25">
      <c r="A5" t="s">
        <v>6</v>
      </c>
      <c r="B5" t="s">
        <v>7</v>
      </c>
      <c r="D5" t="s">
        <v>10</v>
      </c>
    </row>
    <row r="6" spans="1:6" x14ac:dyDescent="0.25">
      <c r="A6" t="s">
        <v>8</v>
      </c>
      <c r="B6" t="s">
        <v>9</v>
      </c>
      <c r="D6" t="s">
        <v>11</v>
      </c>
    </row>
    <row r="7" spans="1:6" x14ac:dyDescent="0.25">
      <c r="E7" t="s">
        <v>15</v>
      </c>
      <c r="F7" t="s">
        <v>16</v>
      </c>
    </row>
    <row r="8" spans="1:6" x14ac:dyDescent="0.25">
      <c r="A8" t="s">
        <v>12</v>
      </c>
      <c r="B8" t="s">
        <v>13</v>
      </c>
      <c r="C8" t="s">
        <v>14</v>
      </c>
      <c r="F8">
        <f>12000+2640</f>
        <v>14640</v>
      </c>
    </row>
    <row r="9" spans="1:6" x14ac:dyDescent="0.25">
      <c r="A9" t="s">
        <v>17</v>
      </c>
      <c r="E9">
        <v>12000</v>
      </c>
    </row>
    <row r="10" spans="1:6" x14ac:dyDescent="0.25">
      <c r="A10" t="s">
        <v>18</v>
      </c>
      <c r="E10">
        <f>22%*E9</f>
        <v>2640</v>
      </c>
    </row>
    <row r="12" spans="1:6" x14ac:dyDescent="0.25">
      <c r="A12" t="s">
        <v>19</v>
      </c>
    </row>
    <row r="14" spans="1:6" x14ac:dyDescent="0.25">
      <c r="A14" t="s">
        <v>20</v>
      </c>
      <c r="B14">
        <v>1000</v>
      </c>
    </row>
    <row r="15" spans="1:6" x14ac:dyDescent="0.25">
      <c r="A15" t="s">
        <v>21</v>
      </c>
      <c r="B15">
        <f>22%*B14</f>
        <v>220</v>
      </c>
    </row>
    <row r="16" spans="1:6" x14ac:dyDescent="0.25">
      <c r="A16" t="s">
        <v>22</v>
      </c>
      <c r="B16">
        <v>1220</v>
      </c>
    </row>
    <row r="17" spans="1:5" x14ac:dyDescent="0.25">
      <c r="D17" t="s">
        <v>15</v>
      </c>
      <c r="E17" t="s">
        <v>16</v>
      </c>
    </row>
    <row r="18" spans="1:5" x14ac:dyDescent="0.25">
      <c r="A18" t="s">
        <v>14</v>
      </c>
      <c r="B18" t="s">
        <v>13</v>
      </c>
      <c r="C18" t="s">
        <v>12</v>
      </c>
      <c r="D18">
        <v>1220</v>
      </c>
    </row>
    <row r="19" spans="1:5" x14ac:dyDescent="0.25">
      <c r="C19" t="s">
        <v>23</v>
      </c>
      <c r="E19">
        <v>1000</v>
      </c>
    </row>
    <row r="20" spans="1:5" x14ac:dyDescent="0.25">
      <c r="C20" t="s">
        <v>24</v>
      </c>
      <c r="E20">
        <v>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8E4B-7F74-42F3-BBB4-241182906BDC}">
  <dimension ref="A1:F12"/>
  <sheetViews>
    <sheetView zoomScale="124" zoomScaleNormal="124" workbookViewId="0">
      <selection activeCell="A17" sqref="A17"/>
    </sheetView>
  </sheetViews>
  <sheetFormatPr defaultRowHeight="15" x14ac:dyDescent="0.25"/>
  <sheetData>
    <row r="1" spans="1:6" x14ac:dyDescent="0.25">
      <c r="A1" t="s">
        <v>25</v>
      </c>
    </row>
    <row r="2" spans="1:6" x14ac:dyDescent="0.25">
      <c r="A2" t="s">
        <v>28</v>
      </c>
    </row>
    <row r="3" spans="1:6" x14ac:dyDescent="0.25">
      <c r="E3" t="s">
        <v>15</v>
      </c>
      <c r="F3" t="s">
        <v>16</v>
      </c>
    </row>
    <row r="4" spans="1:6" x14ac:dyDescent="0.25">
      <c r="A4" t="s">
        <v>12</v>
      </c>
      <c r="B4" t="s">
        <v>13</v>
      </c>
      <c r="C4" t="s">
        <v>14</v>
      </c>
      <c r="F4">
        <v>24400</v>
      </c>
    </row>
    <row r="5" spans="1:6" x14ac:dyDescent="0.25">
      <c r="A5" t="s">
        <v>26</v>
      </c>
      <c r="E5">
        <v>20000</v>
      </c>
    </row>
    <row r="6" spans="1:6" x14ac:dyDescent="0.25">
      <c r="A6" t="s">
        <v>27</v>
      </c>
      <c r="E6">
        <f>22%*E5</f>
        <v>4400</v>
      </c>
    </row>
    <row r="8" spans="1:6" x14ac:dyDescent="0.25">
      <c r="A8" t="s">
        <v>29</v>
      </c>
    </row>
    <row r="9" spans="1:6" x14ac:dyDescent="0.25">
      <c r="E9" t="s">
        <v>15</v>
      </c>
      <c r="F9" t="s">
        <v>16</v>
      </c>
    </row>
    <row r="10" spans="1:6" x14ac:dyDescent="0.25">
      <c r="A10" t="s">
        <v>14</v>
      </c>
      <c r="C10" t="s">
        <v>13</v>
      </c>
      <c r="D10" t="s">
        <v>12</v>
      </c>
      <c r="E10">
        <f>F12+F11</f>
        <v>4880</v>
      </c>
    </row>
    <row r="11" spans="1:6" x14ac:dyDescent="0.25">
      <c r="D11" t="s">
        <v>30</v>
      </c>
      <c r="F11">
        <f>22%*4000</f>
        <v>880</v>
      </c>
    </row>
    <row r="12" spans="1:6" x14ac:dyDescent="0.25">
      <c r="D12" t="s">
        <v>31</v>
      </c>
      <c r="F12">
        <v>4000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D8071-7936-477D-BB2A-13DFC6D5032B}">
  <dimension ref="A1:E17"/>
  <sheetViews>
    <sheetView zoomScale="178" zoomScaleNormal="178" workbookViewId="0">
      <selection activeCell="E18" sqref="E18"/>
    </sheetView>
  </sheetViews>
  <sheetFormatPr defaultRowHeight="15" x14ac:dyDescent="0.25"/>
  <cols>
    <col min="1" max="1" width="17.5703125" customWidth="1"/>
    <col min="3" max="3" width="17" customWidth="1"/>
  </cols>
  <sheetData>
    <row r="1" spans="1:5" x14ac:dyDescent="0.25">
      <c r="A1" t="s">
        <v>33</v>
      </c>
    </row>
    <row r="2" spans="1:5" x14ac:dyDescent="0.25">
      <c r="D2" t="s">
        <v>15</v>
      </c>
      <c r="E2" t="s">
        <v>16</v>
      </c>
    </row>
    <row r="3" spans="1:5" x14ac:dyDescent="0.25">
      <c r="A3" t="s">
        <v>12</v>
      </c>
      <c r="C3" t="s">
        <v>14</v>
      </c>
      <c r="E3">
        <f>D4+D5</f>
        <v>1268.8</v>
      </c>
    </row>
    <row r="4" spans="1:5" x14ac:dyDescent="0.25">
      <c r="A4" t="s">
        <v>32</v>
      </c>
      <c r="D4">
        <v>1040</v>
      </c>
    </row>
    <row r="5" spans="1:5" x14ac:dyDescent="0.25">
      <c r="A5" t="s">
        <v>27</v>
      </c>
      <c r="D5">
        <f>22%*D4</f>
        <v>228.8</v>
      </c>
    </row>
    <row r="7" spans="1:5" x14ac:dyDescent="0.25">
      <c r="A7" t="s">
        <v>34</v>
      </c>
      <c r="D7" t="s">
        <v>15</v>
      </c>
      <c r="E7" t="s">
        <v>16</v>
      </c>
    </row>
    <row r="8" spans="1:5" x14ac:dyDescent="0.25">
      <c r="A8" t="s">
        <v>14</v>
      </c>
      <c r="B8" t="s">
        <v>13</v>
      </c>
      <c r="C8" t="s">
        <v>12</v>
      </c>
      <c r="D8">
        <f>E3</f>
        <v>1268.8</v>
      </c>
    </row>
    <row r="9" spans="1:5" x14ac:dyDescent="0.25">
      <c r="C9" t="s">
        <v>35</v>
      </c>
      <c r="E9">
        <f>D8-200</f>
        <v>1068.8</v>
      </c>
    </row>
    <row r="10" spans="1:5" x14ac:dyDescent="0.25">
      <c r="C10" t="s">
        <v>36</v>
      </c>
      <c r="E10">
        <f>200</f>
        <v>200</v>
      </c>
    </row>
    <row r="12" spans="1:5" x14ac:dyDescent="0.25">
      <c r="A12" t="s">
        <v>37</v>
      </c>
    </row>
    <row r="14" spans="1:5" x14ac:dyDescent="0.25">
      <c r="A14" t="s">
        <v>38</v>
      </c>
      <c r="B14" s="1" t="s">
        <v>39</v>
      </c>
      <c r="D14">
        <v>200</v>
      </c>
    </row>
    <row r="15" spans="1:5" x14ac:dyDescent="0.25">
      <c r="A15" t="s">
        <v>6</v>
      </c>
      <c r="B15" s="1" t="s">
        <v>40</v>
      </c>
      <c r="D15">
        <v>200</v>
      </c>
    </row>
    <row r="16" spans="1:5" x14ac:dyDescent="0.25">
      <c r="D16" t="s">
        <v>15</v>
      </c>
      <c r="E16" t="s">
        <v>16</v>
      </c>
    </row>
    <row r="17" spans="1:5" x14ac:dyDescent="0.25">
      <c r="A17" t="s">
        <v>36</v>
      </c>
      <c r="B17" t="s">
        <v>13</v>
      </c>
      <c r="C17" t="s">
        <v>35</v>
      </c>
      <c r="D17">
        <v>200</v>
      </c>
      <c r="E17">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Abbuoni Attivi </vt:lpstr>
      <vt:lpstr>Premi su Acquisti </vt:lpstr>
      <vt:lpstr>Servizi Professionali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Rossi</dc:creator>
  <cp:lastModifiedBy>Rossi</cp:lastModifiedBy>
  <dcterms:created xsi:type="dcterms:W3CDTF">2025-03-21T11:38:13Z</dcterms:created>
  <dcterms:modified xsi:type="dcterms:W3CDTF">2025-03-24T11:21:57Z</dcterms:modified>
</cp:coreProperties>
</file>