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cin\Dropbox\Working\Teaching\Electrophysilogy\Lessons2025\"/>
    </mc:Choice>
  </mc:AlternateContent>
  <xr:revisionPtr revIDLastSave="0" documentId="13_ncr:1_{A9EC1B58-C95E-4C7F-9745-58A7F20520AE}" xr6:coauthVersionLast="47" xr6:coauthVersionMax="47" xr10:uidLastSave="{00000000-0000-0000-0000-000000000000}"/>
  <bookViews>
    <workbookView xWindow="-19298" yWindow="-98" windowWidth="19396" windowHeight="10395" xr2:uid="{3CEE21B9-A3CD-4B07-859A-74720D510B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C25" i="1"/>
  <c r="B25" i="1"/>
  <c r="D24" i="1"/>
  <c r="C24" i="1"/>
  <c r="C26" i="1" s="1"/>
  <c r="B24" i="1"/>
  <c r="B26" i="1" s="1"/>
  <c r="D23" i="1"/>
  <c r="C23" i="1"/>
  <c r="B23" i="1"/>
  <c r="C9" i="1"/>
  <c r="D9" i="1"/>
  <c r="C10" i="1"/>
  <c r="C12" i="1" s="1"/>
  <c r="D10" i="1"/>
  <c r="C11" i="1"/>
  <c r="D11" i="1"/>
  <c r="D12" i="1" s="1"/>
  <c r="B11" i="1"/>
  <c r="B10" i="1"/>
  <c r="B12" i="1" s="1"/>
  <c r="B9" i="1"/>
  <c r="AK25" i="1"/>
  <c r="AJ25" i="1"/>
  <c r="AH25" i="1"/>
  <c r="AG25" i="1"/>
  <c r="AE25" i="1"/>
  <c r="Z25" i="1"/>
  <c r="X25" i="1"/>
  <c r="AK24" i="1"/>
  <c r="AJ24" i="1"/>
  <c r="AH24" i="1"/>
  <c r="AG24" i="1"/>
  <c r="AG26" i="1" s="1"/>
  <c r="AE24" i="1"/>
  <c r="AE26" i="1" s="1"/>
  <c r="Z24" i="1"/>
  <c r="Z26" i="1" s="1"/>
  <c r="X24" i="1"/>
  <c r="X26" i="1" s="1"/>
  <c r="AK23" i="1"/>
  <c r="AJ23" i="1"/>
  <c r="AH23" i="1"/>
  <c r="AG23" i="1"/>
  <c r="AE23" i="1"/>
  <c r="Z23" i="1"/>
  <c r="X23" i="1"/>
  <c r="AJ11" i="1"/>
  <c r="AG11" i="1"/>
  <c r="Z11" i="1"/>
  <c r="X11" i="1"/>
  <c r="AK10" i="1"/>
  <c r="AJ10" i="1"/>
  <c r="AJ12" i="1" s="1"/>
  <c r="AH10" i="1"/>
  <c r="AG10" i="1"/>
  <c r="AG12" i="1" s="1"/>
  <c r="Z10" i="1"/>
  <c r="X10" i="1"/>
  <c r="X12" i="1" s="1"/>
  <c r="AJ9" i="1"/>
  <c r="AG9" i="1"/>
  <c r="Z9" i="1"/>
  <c r="X9" i="1"/>
  <c r="AK4" i="1"/>
  <c r="AK9" i="1" s="1"/>
  <c r="AH4" i="1"/>
  <c r="AH11" i="1" s="1"/>
  <c r="AE4" i="1"/>
  <c r="AE10" i="1" s="1"/>
  <c r="AB4" i="1"/>
  <c r="AC4" i="1" s="1"/>
  <c r="T25" i="1"/>
  <c r="S25" i="1"/>
  <c r="Q25" i="1"/>
  <c r="P25" i="1"/>
  <c r="N25" i="1"/>
  <c r="N26" i="1" s="1"/>
  <c r="I25" i="1"/>
  <c r="I26" i="1" s="1"/>
  <c r="G25" i="1"/>
  <c r="G26" i="1" s="1"/>
  <c r="T24" i="1"/>
  <c r="T26" i="1" s="1"/>
  <c r="S24" i="1"/>
  <c r="Q24" i="1"/>
  <c r="P24" i="1"/>
  <c r="N24" i="1"/>
  <c r="I24" i="1"/>
  <c r="G24" i="1"/>
  <c r="T23" i="1"/>
  <c r="S23" i="1"/>
  <c r="Q23" i="1"/>
  <c r="P23" i="1"/>
  <c r="N23" i="1"/>
  <c r="I23" i="1"/>
  <c r="G23" i="1"/>
  <c r="T4" i="1"/>
  <c r="T11" i="1" s="1"/>
  <c r="Q4" i="1"/>
  <c r="Q10" i="1" s="1"/>
  <c r="S11" i="1"/>
  <c r="S10" i="1"/>
  <c r="S12" i="1" s="1"/>
  <c r="S9" i="1"/>
  <c r="P11" i="1"/>
  <c r="P10" i="1"/>
  <c r="P9" i="1"/>
  <c r="I11" i="1"/>
  <c r="I10" i="1"/>
  <c r="I12" i="1" s="1"/>
  <c r="I9" i="1"/>
  <c r="G11" i="1"/>
  <c r="G10" i="1"/>
  <c r="G9" i="1"/>
  <c r="N4" i="1"/>
  <c r="N11" i="1" s="1"/>
  <c r="K4" i="1"/>
  <c r="L4" i="1" s="1"/>
  <c r="G12" i="1" l="1"/>
  <c r="AE11" i="1"/>
  <c r="AE12" i="1" s="1"/>
  <c r="AH26" i="1"/>
  <c r="P26" i="1"/>
  <c r="AK26" i="1"/>
  <c r="AJ26" i="1"/>
  <c r="P12" i="1"/>
  <c r="N9" i="1"/>
  <c r="N10" i="1"/>
  <c r="N12" i="1" s="1"/>
  <c r="Q26" i="1"/>
  <c r="S26" i="1"/>
  <c r="Z12" i="1"/>
  <c r="AH12" i="1"/>
  <c r="AE9" i="1"/>
  <c r="AH9" i="1"/>
  <c r="AK11" i="1"/>
  <c r="AK12" i="1" s="1"/>
  <c r="T9" i="1"/>
  <c r="T10" i="1"/>
  <c r="T12" i="1" s="1"/>
  <c r="Q11" i="1"/>
  <c r="Q12" i="1" s="1"/>
  <c r="Q9" i="1"/>
</calcChain>
</file>

<file path=xl/sharedStrings.xml><?xml version="1.0" encoding="utf-8"?>
<sst xmlns="http://schemas.openxmlformats.org/spreadsheetml/2006/main" count="112" uniqueCount="30">
  <si>
    <t>Neuron1</t>
  </si>
  <si>
    <t>20-80%RiseTime(ms)</t>
  </si>
  <si>
    <t>TimeToReach10%OfPeakFromTheTimeOfPeak(ms)</t>
  </si>
  <si>
    <t>TimeOfPeak(ms)[FromArbitraryTimePoint]</t>
  </si>
  <si>
    <t>Area(pA*ms)</t>
  </si>
  <si>
    <t>WeightedDecayTau(ms)</t>
  </si>
  <si>
    <t>TraceStart(ms)[FromArbitraryTimePoint]</t>
  </si>
  <si>
    <t>PeakAmp(pA)</t>
  </si>
  <si>
    <t>Neuron2</t>
  </si>
  <si>
    <t>Neuron3</t>
  </si>
  <si>
    <t>Neuron4</t>
  </si>
  <si>
    <t>Neuron5</t>
  </si>
  <si>
    <t>Avg</t>
  </si>
  <si>
    <t>SD</t>
  </si>
  <si>
    <t>N</t>
  </si>
  <si>
    <t>SEM</t>
  </si>
  <si>
    <t>TimeOfPeak(ms)[FromTheTraceStart]</t>
  </si>
  <si>
    <t>TimeWhenCurrentReaches10%(ms)[FromTheTraceStart]</t>
  </si>
  <si>
    <t xml:space="preserve">1st stimulus at -70 mV </t>
  </si>
  <si>
    <t xml:space="preserve">2nd stimulus at  -70mV </t>
  </si>
  <si>
    <t>Stimulus at +40 mV</t>
  </si>
  <si>
    <t>PPR</t>
  </si>
  <si>
    <t>RectificationIndex</t>
  </si>
  <si>
    <t>Rs(Mohm)</t>
  </si>
  <si>
    <t>Rin(Mohm)</t>
  </si>
  <si>
    <t>Cm(pF)</t>
  </si>
  <si>
    <t>WT</t>
  </si>
  <si>
    <t>KO</t>
  </si>
  <si>
    <t>Baseline</t>
  </si>
  <si>
    <t>MPEP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</si>
</sst>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1" xfId="0" applyNumberFormat="1" applyBorder="1"/>
    <xf numFmtId="2" fontId="0" fillId="2" borderId="1" xfId="0" applyNumberFormat="1" applyFill="1" applyBorder="1"/>
    <xf numFmtId="2" fontId="0" fillId="3" borderId="1" xfId="0" applyNumberForma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0" fillId="2" borderId="0" xfId="0" applyFill="1" applyBorder="1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932AA-B305-46CC-9812-656AE0633B26}">
  <dimension ref="A1:AK26"/>
  <sheetViews>
    <sheetView tabSelected="1" zoomScale="40" zoomScaleNormal="40" workbookViewId="0">
      <selection activeCell="L48" sqref="L48"/>
    </sheetView>
  </sheetViews>
  <sheetFormatPr defaultRowHeight="14.25" x14ac:dyDescent="0.45"/>
  <cols>
    <col min="6" max="6" width="32.265625" bestFit="1" customWidth="1"/>
    <col min="7" max="7" width="11.19921875" bestFit="1" customWidth="1"/>
    <col min="8" max="8" width="33.6640625" bestFit="1" customWidth="1"/>
    <col min="9" max="9" width="17.6640625" bestFit="1" customWidth="1"/>
    <col min="10" max="10" width="40.53125" bestFit="1" customWidth="1"/>
    <col min="11" max="11" width="31.33203125" customWidth="1"/>
    <col min="12" max="12" width="46.265625" customWidth="1"/>
    <col min="13" max="13" width="10.73046875" bestFit="1" customWidth="1"/>
    <col min="14" max="14" width="19.46484375" bestFit="1" customWidth="1"/>
  </cols>
  <sheetData>
    <row r="1" spans="1:37" ht="15.75" x14ac:dyDescent="0.5">
      <c r="B1" s="8" t="s">
        <v>26</v>
      </c>
      <c r="F1" s="8" t="s">
        <v>28</v>
      </c>
      <c r="V1" s="7" t="s">
        <v>29</v>
      </c>
    </row>
    <row r="2" spans="1:37" ht="15.75" x14ac:dyDescent="0.5">
      <c r="F2" t="s">
        <v>18</v>
      </c>
      <c r="P2" s="8" t="s">
        <v>19</v>
      </c>
      <c r="S2" s="8" t="s">
        <v>20</v>
      </c>
      <c r="W2" t="s">
        <v>18</v>
      </c>
      <c r="AG2" s="8" t="s">
        <v>19</v>
      </c>
      <c r="AJ2" s="8" t="s">
        <v>20</v>
      </c>
    </row>
    <row r="3" spans="1:37" x14ac:dyDescent="0.45">
      <c r="B3" t="s">
        <v>23</v>
      </c>
      <c r="C3" t="s">
        <v>24</v>
      </c>
      <c r="D3" t="s">
        <v>25</v>
      </c>
      <c r="F3" t="s">
        <v>6</v>
      </c>
      <c r="G3" t="s">
        <v>7</v>
      </c>
      <c r="H3" t="s">
        <v>3</v>
      </c>
      <c r="I3" t="s">
        <v>1</v>
      </c>
      <c r="J3" t="s">
        <v>2</v>
      </c>
      <c r="K3" t="s">
        <v>16</v>
      </c>
      <c r="L3" t="s">
        <v>17</v>
      </c>
      <c r="M3" t="s">
        <v>4</v>
      </c>
      <c r="N3" t="s">
        <v>5</v>
      </c>
      <c r="P3" t="s">
        <v>7</v>
      </c>
      <c r="Q3" t="s">
        <v>21</v>
      </c>
      <c r="S3" t="s">
        <v>7</v>
      </c>
      <c r="T3" t="s">
        <v>22</v>
      </c>
      <c r="W3" t="s">
        <v>6</v>
      </c>
      <c r="X3" t="s">
        <v>7</v>
      </c>
      <c r="Y3" t="s">
        <v>3</v>
      </c>
      <c r="Z3" t="s">
        <v>1</v>
      </c>
      <c r="AA3" t="s">
        <v>2</v>
      </c>
      <c r="AB3" t="s">
        <v>16</v>
      </c>
      <c r="AC3" t="s">
        <v>17</v>
      </c>
      <c r="AD3" t="s">
        <v>4</v>
      </c>
      <c r="AE3" t="s">
        <v>5</v>
      </c>
      <c r="AG3" t="s">
        <v>7</v>
      </c>
      <c r="AH3" t="s">
        <v>21</v>
      </c>
      <c r="AJ3" t="s">
        <v>7</v>
      </c>
      <c r="AK3" t="s">
        <v>22</v>
      </c>
    </row>
    <row r="4" spans="1:37" x14ac:dyDescent="0.45">
      <c r="A4" t="s">
        <v>0</v>
      </c>
      <c r="B4" s="9"/>
      <c r="C4" s="9"/>
      <c r="D4" s="9"/>
      <c r="F4" s="3">
        <v>342000.03125</v>
      </c>
      <c r="G4" s="2">
        <v>-189.68884277343699</v>
      </c>
      <c r="H4" s="3">
        <v>342001.71875</v>
      </c>
      <c r="I4" s="2">
        <v>0.84430801868438698</v>
      </c>
      <c r="J4" s="3">
        <v>16.423263549804599</v>
      </c>
      <c r="K4" s="1">
        <f>H4-F4+1001.5</f>
        <v>1003.1875</v>
      </c>
      <c r="L4" s="1">
        <f>J4+K4</f>
        <v>1019.6107635498046</v>
      </c>
      <c r="M4" s="1">
        <v>-1157.48</v>
      </c>
      <c r="N4" s="2">
        <f>M4/G4</f>
        <v>6.1019930485974125</v>
      </c>
      <c r="P4" s="10"/>
      <c r="Q4" s="10">
        <f>P4/G4</f>
        <v>0</v>
      </c>
      <c r="S4" s="10"/>
      <c r="T4" s="10">
        <f>S4/G4</f>
        <v>0</v>
      </c>
      <c r="V4" t="s">
        <v>0</v>
      </c>
      <c r="W4" s="3">
        <v>342000.03125</v>
      </c>
      <c r="X4" s="2">
        <v>-189.68884277343699</v>
      </c>
      <c r="Y4" s="3">
        <v>342001.71875</v>
      </c>
      <c r="Z4" s="2">
        <v>0.84430801868438698</v>
      </c>
      <c r="AA4" s="3">
        <v>16.423263549804599</v>
      </c>
      <c r="AB4" s="1">
        <f>Y4-W4+1001.5</f>
        <v>1003.1875</v>
      </c>
      <c r="AC4" s="1">
        <f>AA4+AB4</f>
        <v>1019.6107635498046</v>
      </c>
      <c r="AD4" s="1">
        <v>-1157.48</v>
      </c>
      <c r="AE4" s="2">
        <f>AD4/X4</f>
        <v>6.1019930485974125</v>
      </c>
      <c r="AG4" s="10"/>
      <c r="AH4" s="10">
        <f>AG4/X4</f>
        <v>0</v>
      </c>
      <c r="AJ4" s="10"/>
      <c r="AK4" s="10">
        <f>AJ4/X4</f>
        <v>0</v>
      </c>
    </row>
    <row r="5" spans="1:37" x14ac:dyDescent="0.45">
      <c r="A5" t="s">
        <v>8</v>
      </c>
      <c r="B5" s="9"/>
      <c r="C5" s="9"/>
      <c r="D5" s="9"/>
      <c r="F5" s="1"/>
      <c r="G5" s="2"/>
      <c r="H5" s="1"/>
      <c r="I5" s="2"/>
      <c r="J5" s="1"/>
      <c r="K5" s="1"/>
      <c r="L5" s="1"/>
      <c r="M5" s="1"/>
      <c r="N5" s="2"/>
      <c r="P5" s="10"/>
      <c r="Q5" s="10"/>
      <c r="S5" s="10"/>
      <c r="T5" s="10"/>
      <c r="V5" t="s">
        <v>8</v>
      </c>
      <c r="W5" s="1"/>
      <c r="X5" s="2"/>
      <c r="Y5" s="1"/>
      <c r="Z5" s="2"/>
      <c r="AA5" s="1"/>
      <c r="AB5" s="1"/>
      <c r="AC5" s="1"/>
      <c r="AD5" s="1"/>
      <c r="AE5" s="2"/>
      <c r="AG5" s="10"/>
      <c r="AH5" s="10"/>
      <c r="AJ5" s="10"/>
      <c r="AK5" s="10"/>
    </row>
    <row r="6" spans="1:37" x14ac:dyDescent="0.45">
      <c r="A6" t="s">
        <v>9</v>
      </c>
      <c r="B6" s="9"/>
      <c r="C6" s="9"/>
      <c r="D6" s="9"/>
      <c r="F6" s="1"/>
      <c r="G6" s="2"/>
      <c r="H6" s="1"/>
      <c r="I6" s="2"/>
      <c r="J6" s="1"/>
      <c r="K6" s="1"/>
      <c r="L6" s="1"/>
      <c r="M6" s="1"/>
      <c r="N6" s="2"/>
      <c r="P6" s="10"/>
      <c r="Q6" s="10"/>
      <c r="S6" s="10"/>
      <c r="T6" s="10"/>
      <c r="V6" t="s">
        <v>9</v>
      </c>
      <c r="W6" s="1"/>
      <c r="X6" s="2"/>
      <c r="Y6" s="1"/>
      <c r="Z6" s="2"/>
      <c r="AA6" s="1"/>
      <c r="AB6" s="1"/>
      <c r="AC6" s="1"/>
      <c r="AD6" s="1"/>
      <c r="AE6" s="2"/>
      <c r="AG6" s="10"/>
      <c r="AH6" s="10"/>
      <c r="AJ6" s="10"/>
      <c r="AK6" s="10"/>
    </row>
    <row r="7" spans="1:37" x14ac:dyDescent="0.45">
      <c r="A7" t="s">
        <v>10</v>
      </c>
      <c r="B7" s="9"/>
      <c r="C7" s="9"/>
      <c r="D7" s="9"/>
      <c r="F7" s="1"/>
      <c r="G7" s="2"/>
      <c r="H7" s="1"/>
      <c r="I7" s="2"/>
      <c r="J7" s="1"/>
      <c r="K7" s="1"/>
      <c r="L7" s="1"/>
      <c r="M7" s="1"/>
      <c r="N7" s="2"/>
      <c r="P7" s="10"/>
      <c r="Q7" s="10"/>
      <c r="S7" s="10"/>
      <c r="T7" s="10"/>
      <c r="V7" t="s">
        <v>10</v>
      </c>
      <c r="W7" s="1"/>
      <c r="X7" s="2"/>
      <c r="Y7" s="1"/>
      <c r="Z7" s="2"/>
      <c r="AA7" s="1"/>
      <c r="AB7" s="1"/>
      <c r="AC7" s="1"/>
      <c r="AD7" s="1"/>
      <c r="AE7" s="2"/>
      <c r="AG7" s="10"/>
      <c r="AH7" s="10"/>
      <c r="AJ7" s="10"/>
      <c r="AK7" s="10"/>
    </row>
    <row r="8" spans="1:37" x14ac:dyDescent="0.45">
      <c r="A8" t="s">
        <v>11</v>
      </c>
      <c r="B8" s="9"/>
      <c r="C8" s="9"/>
      <c r="D8" s="9"/>
      <c r="E8" s="11"/>
      <c r="F8" s="1"/>
      <c r="G8" s="2"/>
      <c r="H8" s="1"/>
      <c r="I8" s="2"/>
      <c r="J8" s="1"/>
      <c r="K8" s="1"/>
      <c r="L8" s="1"/>
      <c r="M8" s="1"/>
      <c r="N8" s="2"/>
      <c r="P8" s="10"/>
      <c r="Q8" s="10"/>
      <c r="S8" s="10"/>
      <c r="T8" s="10"/>
      <c r="V8" t="s">
        <v>11</v>
      </c>
      <c r="W8" s="1"/>
      <c r="X8" s="2"/>
      <c r="Y8" s="1"/>
      <c r="Z8" s="2"/>
      <c r="AA8" s="1"/>
      <c r="AB8" s="1"/>
      <c r="AC8" s="1"/>
      <c r="AD8" s="1"/>
      <c r="AE8" s="2"/>
      <c r="AG8" s="10"/>
      <c r="AH8" s="10"/>
      <c r="AJ8" s="10"/>
      <c r="AK8" s="10"/>
    </row>
    <row r="9" spans="1:37" s="4" customFormat="1" x14ac:dyDescent="0.45">
      <c r="A9" s="6" t="s">
        <v>12</v>
      </c>
      <c r="B9" s="5" t="e">
        <f>AVERAGE(B4:B8)</f>
        <v>#DIV/0!</v>
      </c>
      <c r="C9" s="5" t="e">
        <f t="shared" ref="C9:D9" si="0">AVERAGE(C4:C8)</f>
        <v>#DIV/0!</v>
      </c>
      <c r="D9" s="5" t="e">
        <f t="shared" si="0"/>
        <v>#DIV/0!</v>
      </c>
      <c r="F9" s="5"/>
      <c r="G9" s="5">
        <f>AVERAGE(G4:G8)</f>
        <v>-189.68884277343699</v>
      </c>
      <c r="H9" s="5"/>
      <c r="I9" s="5">
        <f>AVERAGE(I4:I8)</f>
        <v>0.84430801868438698</v>
      </c>
      <c r="J9" s="5"/>
      <c r="K9" s="5"/>
      <c r="L9" s="5"/>
      <c r="M9" s="5"/>
      <c r="N9" s="5">
        <f>AVERAGE(N4:N8)</f>
        <v>6.1019930485974125</v>
      </c>
      <c r="P9" s="5" t="e">
        <f>AVERAGE(P4:P8)</f>
        <v>#DIV/0!</v>
      </c>
      <c r="Q9" s="5">
        <f>AVERAGE(Q4:Q8)</f>
        <v>0</v>
      </c>
      <c r="S9" s="5" t="e">
        <f>AVERAGE(S4:S8)</f>
        <v>#DIV/0!</v>
      </c>
      <c r="T9" s="5">
        <f>AVERAGE(T4:T8)</f>
        <v>0</v>
      </c>
      <c r="V9" s="6" t="s">
        <v>12</v>
      </c>
      <c r="W9" s="5"/>
      <c r="X9" s="5">
        <f>AVERAGE(X4:X8)</f>
        <v>-189.68884277343699</v>
      </c>
      <c r="Y9" s="5"/>
      <c r="Z9" s="5">
        <f>AVERAGE(Z4:Z8)</f>
        <v>0.84430801868438698</v>
      </c>
      <c r="AA9" s="5"/>
      <c r="AB9" s="5"/>
      <c r="AC9" s="5"/>
      <c r="AD9" s="5"/>
      <c r="AE9" s="5">
        <f>AVERAGE(AE4:AE8)</f>
        <v>6.1019930485974125</v>
      </c>
      <c r="AG9" s="5" t="e">
        <f>AVERAGE(AG4:AG8)</f>
        <v>#DIV/0!</v>
      </c>
      <c r="AH9" s="5">
        <f>AVERAGE(AH4:AH8)</f>
        <v>0</v>
      </c>
      <c r="AJ9" s="5" t="e">
        <f>AVERAGE(AJ4:AJ8)</f>
        <v>#DIV/0!</v>
      </c>
      <c r="AK9" s="5">
        <f>AVERAGE(AK4:AK8)</f>
        <v>0</v>
      </c>
    </row>
    <row r="10" spans="1:37" x14ac:dyDescent="0.45">
      <c r="A10" s="6" t="s">
        <v>13</v>
      </c>
      <c r="B10" t="e">
        <f>STDEV(B4:B8)</f>
        <v>#DIV/0!</v>
      </c>
      <c r="C10" t="e">
        <f t="shared" ref="C10:D10" si="1">STDEV(C4:C8)</f>
        <v>#DIV/0!</v>
      </c>
      <c r="D10" t="e">
        <f t="shared" si="1"/>
        <v>#DIV/0!</v>
      </c>
      <c r="E10" s="4"/>
      <c r="G10" t="e">
        <f>STDEV(G4:G8)</f>
        <v>#DIV/0!</v>
      </c>
      <c r="I10" t="e">
        <f>STDEV(I4:I8)</f>
        <v>#DIV/0!</v>
      </c>
      <c r="N10" t="e">
        <f>STDEV(N4:N8)</f>
        <v>#DIV/0!</v>
      </c>
      <c r="P10" t="e">
        <f>STDEV(P4:P8)</f>
        <v>#DIV/0!</v>
      </c>
      <c r="Q10" t="e">
        <f>STDEV(Q4:Q8)</f>
        <v>#DIV/0!</v>
      </c>
      <c r="S10" t="e">
        <f>STDEV(S4:S8)</f>
        <v>#DIV/0!</v>
      </c>
      <c r="T10" t="e">
        <f>STDEV(T4:T8)</f>
        <v>#DIV/0!</v>
      </c>
      <c r="V10" s="6" t="s">
        <v>13</v>
      </c>
      <c r="X10" t="e">
        <f>STDEV(X4:X8)</f>
        <v>#DIV/0!</v>
      </c>
      <c r="Z10" t="e">
        <f>STDEV(Z4:Z8)</f>
        <v>#DIV/0!</v>
      </c>
      <c r="AE10" t="e">
        <f>STDEV(AE4:AE8)</f>
        <v>#DIV/0!</v>
      </c>
      <c r="AG10" t="e">
        <f>STDEV(AG4:AG8)</f>
        <v>#DIV/0!</v>
      </c>
      <c r="AH10" t="e">
        <f>STDEV(AH4:AH8)</f>
        <v>#DIV/0!</v>
      </c>
      <c r="AJ10" t="e">
        <f>STDEV(AJ4:AJ8)</f>
        <v>#DIV/0!</v>
      </c>
      <c r="AK10" t="e">
        <f>STDEV(AK4:AK8)</f>
        <v>#DIV/0!</v>
      </c>
    </row>
    <row r="11" spans="1:37" x14ac:dyDescent="0.45">
      <c r="A11" s="6" t="s">
        <v>14</v>
      </c>
      <c r="B11">
        <f>COUNT(B4:B8)</f>
        <v>0</v>
      </c>
      <c r="C11">
        <f t="shared" ref="C11:D11" si="2">COUNT(C4:C8)</f>
        <v>0</v>
      </c>
      <c r="D11">
        <f t="shared" si="2"/>
        <v>0</v>
      </c>
      <c r="E11" s="4"/>
      <c r="G11">
        <f>COUNT(G4:G8)</f>
        <v>1</v>
      </c>
      <c r="I11">
        <f>COUNT(I4:I8)</f>
        <v>1</v>
      </c>
      <c r="N11">
        <f>COUNT(N4:N8)</f>
        <v>1</v>
      </c>
      <c r="P11">
        <f>COUNT(P4:P8)</f>
        <v>0</v>
      </c>
      <c r="Q11">
        <f>COUNT(Q4:Q8)</f>
        <v>1</v>
      </c>
      <c r="S11">
        <f>COUNT(S4:S8)</f>
        <v>0</v>
      </c>
      <c r="T11">
        <f>COUNT(T4:T8)</f>
        <v>1</v>
      </c>
      <c r="V11" s="6" t="s">
        <v>14</v>
      </c>
      <c r="X11">
        <f>COUNT(X4:X8)</f>
        <v>1</v>
      </c>
      <c r="Z11">
        <f>COUNT(Z4:Z8)</f>
        <v>1</v>
      </c>
      <c r="AE11">
        <f>COUNT(AE4:AE8)</f>
        <v>1</v>
      </c>
      <c r="AG11">
        <f>COUNT(AG4:AG8)</f>
        <v>0</v>
      </c>
      <c r="AH11">
        <f>COUNT(AH4:AH8)</f>
        <v>1</v>
      </c>
      <c r="AJ11">
        <f>COUNT(AJ4:AJ8)</f>
        <v>0</v>
      </c>
      <c r="AK11">
        <f>COUNT(AK4:AK8)</f>
        <v>1</v>
      </c>
    </row>
    <row r="12" spans="1:37" x14ac:dyDescent="0.45">
      <c r="A12" s="6" t="s">
        <v>15</v>
      </c>
      <c r="B12" t="e">
        <f>B10/SQRT(B11)</f>
        <v>#DIV/0!</v>
      </c>
      <c r="C12" t="e">
        <f t="shared" ref="C12:D12" si="3">C10/SQRT(C11)</f>
        <v>#DIV/0!</v>
      </c>
      <c r="D12" t="e">
        <f t="shared" si="3"/>
        <v>#DIV/0!</v>
      </c>
      <c r="E12" s="4"/>
      <c r="G12" t="e">
        <f>G10/SQRT(G11)</f>
        <v>#DIV/0!</v>
      </c>
      <c r="I12" t="e">
        <f>I10/SQRT(I11)</f>
        <v>#DIV/0!</v>
      </c>
      <c r="N12" t="e">
        <f>N10/SQRT(N11)</f>
        <v>#DIV/0!</v>
      </c>
      <c r="P12" t="e">
        <f>P10/SQRT(P11)</f>
        <v>#DIV/0!</v>
      </c>
      <c r="Q12" t="e">
        <f>Q10/SQRT(Q11)</f>
        <v>#DIV/0!</v>
      </c>
      <c r="S12" t="e">
        <f>S10/SQRT(S11)</f>
        <v>#DIV/0!</v>
      </c>
      <c r="T12" t="e">
        <f>T10/SQRT(T11)</f>
        <v>#DIV/0!</v>
      </c>
      <c r="V12" s="6" t="s">
        <v>15</v>
      </c>
      <c r="X12" t="e">
        <f>X10/SQRT(X11)</f>
        <v>#DIV/0!</v>
      </c>
      <c r="Z12" t="e">
        <f>Z10/SQRT(Z11)</f>
        <v>#DIV/0!</v>
      </c>
      <c r="AE12" t="e">
        <f>AE10/SQRT(AE11)</f>
        <v>#DIV/0!</v>
      </c>
      <c r="AG12" t="e">
        <f>AG10/SQRT(AG11)</f>
        <v>#DIV/0!</v>
      </c>
      <c r="AH12" t="e">
        <f>AH10/SQRT(AH11)</f>
        <v>#DIV/0!</v>
      </c>
      <c r="AJ12" t="e">
        <f>AJ10/SQRT(AJ11)</f>
        <v>#DIV/0!</v>
      </c>
      <c r="AK12" t="e">
        <f>AK10/SQRT(AK11)</f>
        <v>#DIV/0!</v>
      </c>
    </row>
    <row r="13" spans="1:37" x14ac:dyDescent="0.45">
      <c r="E13" s="11"/>
    </row>
    <row r="14" spans="1:37" x14ac:dyDescent="0.45">
      <c r="E14" s="11"/>
    </row>
    <row r="15" spans="1:37" ht="15.75" x14ac:dyDescent="0.5">
      <c r="B15" s="8" t="s">
        <v>27</v>
      </c>
      <c r="E15" s="11"/>
      <c r="F15" s="7" t="s">
        <v>28</v>
      </c>
      <c r="V15" s="7" t="s">
        <v>29</v>
      </c>
    </row>
    <row r="16" spans="1:37" ht="15.75" x14ac:dyDescent="0.5">
      <c r="E16" s="11"/>
      <c r="F16" t="s">
        <v>18</v>
      </c>
      <c r="P16" s="8" t="s">
        <v>19</v>
      </c>
      <c r="S16" s="8" t="s">
        <v>20</v>
      </c>
      <c r="W16" t="s">
        <v>18</v>
      </c>
      <c r="AG16" s="8" t="s">
        <v>19</v>
      </c>
      <c r="AJ16" s="8" t="s">
        <v>20</v>
      </c>
    </row>
    <row r="17" spans="1:37" x14ac:dyDescent="0.45">
      <c r="B17" t="s">
        <v>23</v>
      </c>
      <c r="C17" t="s">
        <v>24</v>
      </c>
      <c r="D17" t="s">
        <v>25</v>
      </c>
      <c r="E17" s="11"/>
      <c r="F17" t="s">
        <v>6</v>
      </c>
      <c r="G17" t="s">
        <v>7</v>
      </c>
      <c r="H17" t="s">
        <v>3</v>
      </c>
      <c r="I17" t="s">
        <v>1</v>
      </c>
      <c r="J17" t="s">
        <v>2</v>
      </c>
      <c r="K17" t="s">
        <v>16</v>
      </c>
      <c r="L17" t="s">
        <v>17</v>
      </c>
      <c r="M17" t="s">
        <v>4</v>
      </c>
      <c r="N17" t="s">
        <v>5</v>
      </c>
      <c r="P17" t="s">
        <v>7</v>
      </c>
      <c r="Q17" t="s">
        <v>21</v>
      </c>
      <c r="S17" t="s">
        <v>7</v>
      </c>
      <c r="T17" t="s">
        <v>22</v>
      </c>
      <c r="W17" t="s">
        <v>6</v>
      </c>
      <c r="X17" t="s">
        <v>7</v>
      </c>
      <c r="Y17" t="s">
        <v>3</v>
      </c>
      <c r="Z17" t="s">
        <v>1</v>
      </c>
      <c r="AA17" t="s">
        <v>2</v>
      </c>
      <c r="AB17" t="s">
        <v>16</v>
      </c>
      <c r="AC17" t="s">
        <v>17</v>
      </c>
      <c r="AD17" t="s">
        <v>4</v>
      </c>
      <c r="AE17" t="s">
        <v>5</v>
      </c>
      <c r="AG17" t="s">
        <v>7</v>
      </c>
      <c r="AH17" t="s">
        <v>21</v>
      </c>
      <c r="AJ17" t="s">
        <v>7</v>
      </c>
      <c r="AK17" t="s">
        <v>22</v>
      </c>
    </row>
    <row r="18" spans="1:37" x14ac:dyDescent="0.45">
      <c r="A18" t="s">
        <v>0</v>
      </c>
      <c r="B18" s="9"/>
      <c r="C18" s="9"/>
      <c r="D18" s="9"/>
      <c r="E18" s="11"/>
      <c r="F18" s="9"/>
      <c r="G18" s="9"/>
      <c r="H18" s="9"/>
      <c r="I18" s="9"/>
      <c r="J18" s="9"/>
      <c r="K18" s="9"/>
      <c r="L18" s="9"/>
      <c r="M18" s="9"/>
      <c r="N18" s="9"/>
      <c r="P18" s="9"/>
      <c r="Q18" s="9"/>
      <c r="S18" s="9"/>
      <c r="T18" s="9"/>
      <c r="V18" t="s">
        <v>0</v>
      </c>
      <c r="W18" s="9"/>
      <c r="X18" s="9"/>
      <c r="Y18" s="9"/>
      <c r="Z18" s="9"/>
      <c r="AA18" s="9"/>
      <c r="AB18" s="9"/>
      <c r="AC18" s="9"/>
      <c r="AD18" s="9"/>
      <c r="AE18" s="9"/>
      <c r="AG18" s="9"/>
      <c r="AH18" s="9"/>
      <c r="AJ18" s="9"/>
      <c r="AK18" s="9"/>
    </row>
    <row r="19" spans="1:37" x14ac:dyDescent="0.45">
      <c r="A19" t="s">
        <v>8</v>
      </c>
      <c r="B19" s="9"/>
      <c r="C19" s="9"/>
      <c r="D19" s="9"/>
      <c r="E19" s="11"/>
      <c r="F19" s="9"/>
      <c r="G19" s="9"/>
      <c r="H19" s="9"/>
      <c r="I19" s="9"/>
      <c r="J19" s="9"/>
      <c r="K19" s="9"/>
      <c r="L19" s="9"/>
      <c r="M19" s="9"/>
      <c r="N19" s="9"/>
      <c r="P19" s="9"/>
      <c r="Q19" s="9"/>
      <c r="S19" s="9"/>
      <c r="T19" s="9"/>
      <c r="V19" t="s">
        <v>8</v>
      </c>
      <c r="W19" s="9"/>
      <c r="X19" s="9"/>
      <c r="Y19" s="9"/>
      <c r="Z19" s="9"/>
      <c r="AA19" s="9"/>
      <c r="AB19" s="9"/>
      <c r="AC19" s="9"/>
      <c r="AD19" s="9"/>
      <c r="AE19" s="9"/>
      <c r="AG19" s="9"/>
      <c r="AH19" s="9"/>
      <c r="AJ19" s="9"/>
      <c r="AK19" s="9"/>
    </row>
    <row r="20" spans="1:37" x14ac:dyDescent="0.45">
      <c r="A20" t="s">
        <v>9</v>
      </c>
      <c r="B20" s="9"/>
      <c r="C20" s="9"/>
      <c r="D20" s="9"/>
      <c r="E20" s="11"/>
      <c r="F20" s="9"/>
      <c r="G20" s="9"/>
      <c r="H20" s="9"/>
      <c r="I20" s="9"/>
      <c r="J20" s="9"/>
      <c r="K20" s="9"/>
      <c r="L20" s="9"/>
      <c r="M20" s="9"/>
      <c r="N20" s="9"/>
      <c r="P20" s="9"/>
      <c r="Q20" s="9"/>
      <c r="S20" s="9"/>
      <c r="T20" s="9"/>
      <c r="V20" t="s">
        <v>9</v>
      </c>
      <c r="W20" s="9"/>
      <c r="X20" s="9"/>
      <c r="Y20" s="9"/>
      <c r="Z20" s="9"/>
      <c r="AA20" s="9"/>
      <c r="AB20" s="9"/>
      <c r="AC20" s="9"/>
      <c r="AD20" s="9"/>
      <c r="AE20" s="9"/>
      <c r="AG20" s="9"/>
      <c r="AH20" s="9"/>
      <c r="AJ20" s="9"/>
      <c r="AK20" s="9"/>
    </row>
    <row r="21" spans="1:37" x14ac:dyDescent="0.45">
      <c r="A21" t="s">
        <v>10</v>
      </c>
      <c r="B21" s="9"/>
      <c r="C21" s="9"/>
      <c r="D21" s="9"/>
      <c r="E21" s="11"/>
      <c r="F21" s="9"/>
      <c r="G21" s="9"/>
      <c r="H21" s="9"/>
      <c r="I21" s="9"/>
      <c r="J21" s="9"/>
      <c r="K21" s="9"/>
      <c r="L21" s="9"/>
      <c r="M21" s="9"/>
      <c r="N21" s="9"/>
      <c r="P21" s="9"/>
      <c r="Q21" s="9"/>
      <c r="S21" s="9"/>
      <c r="T21" s="9"/>
      <c r="V21" t="s">
        <v>10</v>
      </c>
      <c r="W21" s="9"/>
      <c r="X21" s="9"/>
      <c r="Y21" s="9"/>
      <c r="Z21" s="9"/>
      <c r="AA21" s="9"/>
      <c r="AB21" s="9"/>
      <c r="AC21" s="9"/>
      <c r="AD21" s="9"/>
      <c r="AE21" s="9"/>
      <c r="AG21" s="9"/>
      <c r="AH21" s="9"/>
      <c r="AJ21" s="9"/>
      <c r="AK21" s="9"/>
    </row>
    <row r="22" spans="1:37" x14ac:dyDescent="0.45">
      <c r="A22" t="s">
        <v>11</v>
      </c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P22" s="9"/>
      <c r="Q22" s="9"/>
      <c r="S22" s="9"/>
      <c r="T22" s="9"/>
      <c r="V22" t="s">
        <v>11</v>
      </c>
      <c r="W22" s="9"/>
      <c r="X22" s="9"/>
      <c r="Y22" s="9"/>
      <c r="Z22" s="9"/>
      <c r="AA22" s="9"/>
      <c r="AB22" s="9"/>
      <c r="AC22" s="9"/>
      <c r="AD22" s="9"/>
      <c r="AE22" s="9"/>
      <c r="AG22" s="9"/>
      <c r="AH22" s="9"/>
      <c r="AJ22" s="9"/>
      <c r="AK22" s="9"/>
    </row>
    <row r="23" spans="1:37" x14ac:dyDescent="0.45">
      <c r="A23" s="6" t="s">
        <v>12</v>
      </c>
      <c r="B23" s="5" t="e">
        <f>AVERAGE(B18:B22)</f>
        <v>#DIV/0!</v>
      </c>
      <c r="C23" s="5" t="e">
        <f t="shared" ref="C23" si="4">AVERAGE(C18:C22)</f>
        <v>#DIV/0!</v>
      </c>
      <c r="D23" s="5" t="e">
        <f t="shared" ref="D23" si="5">AVERAGE(D18:D22)</f>
        <v>#DIV/0!</v>
      </c>
      <c r="E23" s="4"/>
      <c r="G23" s="5" t="e">
        <f>AVERAGE(G18:G22)</f>
        <v>#DIV/0!</v>
      </c>
      <c r="H23" s="5"/>
      <c r="I23" s="5" t="e">
        <f>AVERAGE(I18:I22)</f>
        <v>#DIV/0!</v>
      </c>
      <c r="J23" s="5"/>
      <c r="K23" s="5"/>
      <c r="L23" s="5"/>
      <c r="M23" s="5"/>
      <c r="N23" s="5" t="e">
        <f>AVERAGE(N18:N22)</f>
        <v>#DIV/0!</v>
      </c>
      <c r="O23" s="4"/>
      <c r="P23" s="5" t="e">
        <f>AVERAGE(P18:P22)</f>
        <v>#DIV/0!</v>
      </c>
      <c r="Q23" s="5" t="e">
        <f>AVERAGE(Q18:Q22)</f>
        <v>#DIV/0!</v>
      </c>
      <c r="R23" s="4"/>
      <c r="S23" s="5" t="e">
        <f>AVERAGE(S18:S22)</f>
        <v>#DIV/0!</v>
      </c>
      <c r="T23" s="5" t="e">
        <f>AVERAGE(T18:T22)</f>
        <v>#DIV/0!</v>
      </c>
      <c r="V23" s="6" t="s">
        <v>12</v>
      </c>
      <c r="X23" s="5" t="e">
        <f>AVERAGE(X18:X22)</f>
        <v>#DIV/0!</v>
      </c>
      <c r="Y23" s="5"/>
      <c r="Z23" s="5" t="e">
        <f>AVERAGE(Z18:Z22)</f>
        <v>#DIV/0!</v>
      </c>
      <c r="AA23" s="5"/>
      <c r="AB23" s="5"/>
      <c r="AC23" s="5"/>
      <c r="AD23" s="5"/>
      <c r="AE23" s="5" t="e">
        <f>AVERAGE(AE18:AE22)</f>
        <v>#DIV/0!</v>
      </c>
      <c r="AF23" s="4"/>
      <c r="AG23" s="5" t="e">
        <f>AVERAGE(AG18:AG22)</f>
        <v>#DIV/0!</v>
      </c>
      <c r="AH23" s="5" t="e">
        <f>AVERAGE(AH18:AH22)</f>
        <v>#DIV/0!</v>
      </c>
      <c r="AI23" s="4"/>
      <c r="AJ23" s="5" t="e">
        <f>AVERAGE(AJ18:AJ22)</f>
        <v>#DIV/0!</v>
      </c>
      <c r="AK23" s="5" t="e">
        <f>AVERAGE(AK18:AK22)</f>
        <v>#DIV/0!</v>
      </c>
    </row>
    <row r="24" spans="1:37" x14ac:dyDescent="0.45">
      <c r="A24" s="6" t="s">
        <v>13</v>
      </c>
      <c r="B24" t="e">
        <f>STDEV(B18:B22)</f>
        <v>#DIV/0!</v>
      </c>
      <c r="C24" t="e">
        <f t="shared" ref="C24:D24" si="6">STDEV(C18:C22)</f>
        <v>#DIV/0!</v>
      </c>
      <c r="D24" t="e">
        <f t="shared" si="6"/>
        <v>#DIV/0!</v>
      </c>
      <c r="E24" s="4"/>
      <c r="G24" t="e">
        <f>STDEV(G18:G22)</f>
        <v>#DIV/0!</v>
      </c>
      <c r="I24" t="e">
        <f>STDEV(I18:I22)</f>
        <v>#DIV/0!</v>
      </c>
      <c r="N24" t="e">
        <f>STDEV(N18:N22)</f>
        <v>#DIV/0!</v>
      </c>
      <c r="P24" t="e">
        <f>STDEV(P18:P22)</f>
        <v>#DIV/0!</v>
      </c>
      <c r="Q24" t="e">
        <f>STDEV(Q18:Q22)</f>
        <v>#DIV/0!</v>
      </c>
      <c r="S24" t="e">
        <f>STDEV(S18:S22)</f>
        <v>#DIV/0!</v>
      </c>
      <c r="T24" t="e">
        <f>STDEV(T18:T22)</f>
        <v>#DIV/0!</v>
      </c>
      <c r="V24" s="6" t="s">
        <v>13</v>
      </c>
      <c r="X24" t="e">
        <f>STDEV(X18:X22)</f>
        <v>#DIV/0!</v>
      </c>
      <c r="Z24" t="e">
        <f>STDEV(Z18:Z22)</f>
        <v>#DIV/0!</v>
      </c>
      <c r="AE24" t="e">
        <f>STDEV(AE18:AE22)</f>
        <v>#DIV/0!</v>
      </c>
      <c r="AG24" t="e">
        <f>STDEV(AG18:AG22)</f>
        <v>#DIV/0!</v>
      </c>
      <c r="AH24" t="e">
        <f>STDEV(AH18:AH22)</f>
        <v>#DIV/0!</v>
      </c>
      <c r="AJ24" t="e">
        <f>STDEV(AJ18:AJ22)</f>
        <v>#DIV/0!</v>
      </c>
      <c r="AK24" t="e">
        <f>STDEV(AK18:AK22)</f>
        <v>#DIV/0!</v>
      </c>
    </row>
    <row r="25" spans="1:37" x14ac:dyDescent="0.45">
      <c r="A25" s="6" t="s">
        <v>14</v>
      </c>
      <c r="B25">
        <f>COUNT(B18:B22)</f>
        <v>0</v>
      </c>
      <c r="C25">
        <f t="shared" ref="C25:D25" si="7">COUNT(C18:C22)</f>
        <v>0</v>
      </c>
      <c r="D25">
        <f t="shared" si="7"/>
        <v>0</v>
      </c>
      <c r="E25" s="4"/>
      <c r="G25">
        <f>COUNT(G18:G22)</f>
        <v>0</v>
      </c>
      <c r="I25">
        <f>COUNT(I18:I22)</f>
        <v>0</v>
      </c>
      <c r="N25">
        <f>COUNT(N18:N22)</f>
        <v>0</v>
      </c>
      <c r="P25">
        <f>COUNT(P18:P22)</f>
        <v>0</v>
      </c>
      <c r="Q25">
        <f>COUNT(Q18:Q22)</f>
        <v>0</v>
      </c>
      <c r="S25">
        <f>COUNT(S18:S22)</f>
        <v>0</v>
      </c>
      <c r="T25">
        <f>COUNT(T18:T22)</f>
        <v>0</v>
      </c>
      <c r="V25" s="6" t="s">
        <v>14</v>
      </c>
      <c r="X25">
        <f>COUNT(X18:X22)</f>
        <v>0</v>
      </c>
      <c r="Z25">
        <f>COUNT(Z18:Z22)</f>
        <v>0</v>
      </c>
      <c r="AE25">
        <f>COUNT(AE18:AE22)</f>
        <v>0</v>
      </c>
      <c r="AG25">
        <f>COUNT(AG18:AG22)</f>
        <v>0</v>
      </c>
      <c r="AH25">
        <f>COUNT(AH18:AH22)</f>
        <v>0</v>
      </c>
      <c r="AJ25">
        <f>COUNT(AJ18:AJ22)</f>
        <v>0</v>
      </c>
      <c r="AK25">
        <f>COUNT(AK18:AK22)</f>
        <v>0</v>
      </c>
    </row>
    <row r="26" spans="1:37" x14ac:dyDescent="0.45">
      <c r="A26" s="6" t="s">
        <v>15</v>
      </c>
      <c r="B26" t="e">
        <f>B24/SQRT(B25)</f>
        <v>#DIV/0!</v>
      </c>
      <c r="C26" t="e">
        <f t="shared" ref="C26" si="8">C24/SQRT(C25)</f>
        <v>#DIV/0!</v>
      </c>
      <c r="D26" t="e">
        <f t="shared" ref="D26" si="9">D24/SQRT(D25)</f>
        <v>#DIV/0!</v>
      </c>
      <c r="E26" s="4"/>
      <c r="G26" t="e">
        <f>G24/SQRT(G25)</f>
        <v>#DIV/0!</v>
      </c>
      <c r="I26" t="e">
        <f>I24/SQRT(I25)</f>
        <v>#DIV/0!</v>
      </c>
      <c r="N26" t="e">
        <f>N24/SQRT(N25)</f>
        <v>#DIV/0!</v>
      </c>
      <c r="P26" t="e">
        <f>P24/SQRT(P25)</f>
        <v>#DIV/0!</v>
      </c>
      <c r="Q26" t="e">
        <f>Q24/SQRT(Q25)</f>
        <v>#DIV/0!</v>
      </c>
      <c r="S26" t="e">
        <f>S24/SQRT(S25)</f>
        <v>#DIV/0!</v>
      </c>
      <c r="T26" t="e">
        <f>T24/SQRT(T25)</f>
        <v>#DIV/0!</v>
      </c>
      <c r="V26" s="6" t="s">
        <v>15</v>
      </c>
      <c r="X26" t="e">
        <f>X24/SQRT(X25)</f>
        <v>#DIV/0!</v>
      </c>
      <c r="Z26" t="e">
        <f>Z24/SQRT(Z25)</f>
        <v>#DIV/0!</v>
      </c>
      <c r="AE26" t="e">
        <f>AE24/SQRT(AE25)</f>
        <v>#DIV/0!</v>
      </c>
      <c r="AG26" t="e">
        <f>AG24/SQRT(AG25)</f>
        <v>#DIV/0!</v>
      </c>
      <c r="AH26" t="e">
        <f>AH24/SQRT(AH25)</f>
        <v>#DIV/0!</v>
      </c>
      <c r="AJ26" t="e">
        <f>AJ24/SQRT(AJ25)</f>
        <v>#DIV/0!</v>
      </c>
      <c r="AK26" t="e">
        <f>AK24/SQRT(AK25)</f>
        <v>#DIV/0!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CINGOLANI LORENZO ANGELO</dc:creator>
  <cp:lastModifiedBy>CINGOLANI LORENZO ANGELO</cp:lastModifiedBy>
  <dcterms:created xsi:type="dcterms:W3CDTF">2025-03-13T14:41:38Z</dcterms:created>
  <dcterms:modified xsi:type="dcterms:W3CDTF">2025-04-02T09:27:42Z</dcterms:modified>
</cp:coreProperties>
</file>