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\Documents\D_new\Didattica_2014\Psicometria1\MieSlides\PPT_Lezione_2015\Slides2019\"/>
    </mc:Choice>
  </mc:AlternateContent>
  <bookViews>
    <workbookView xWindow="0" yWindow="0" windowWidth="24000" windowHeight="9735"/>
  </bookViews>
  <sheets>
    <sheet name="ESEMPIO IPOTESI" sheetId="1" r:id="rId1"/>
    <sheet name="TIPI DI RELAZIONI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2" l="1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6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</calcChain>
</file>

<file path=xl/sharedStrings.xml><?xml version="1.0" encoding="utf-8"?>
<sst xmlns="http://schemas.openxmlformats.org/spreadsheetml/2006/main" count="21" uniqueCount="17">
  <si>
    <t xml:space="preserve">Social </t>
  </si>
  <si>
    <t>No Social</t>
  </si>
  <si>
    <t>Tipi di utilizzatori</t>
  </si>
  <si>
    <t>ore utilizzo</t>
  </si>
  <si>
    <t>Attiva</t>
  </si>
  <si>
    <t>Passiva</t>
  </si>
  <si>
    <t>Concezione (C)</t>
  </si>
  <si>
    <t>S</t>
  </si>
  <si>
    <t>Relazione lineare</t>
  </si>
  <si>
    <r>
      <rPr>
        <b/>
        <sz val="11"/>
        <color theme="1"/>
        <rFont val="Symbol"/>
        <family val="1"/>
        <charset val="2"/>
      </rPr>
      <t>a</t>
    </r>
    <r>
      <rPr>
        <b/>
        <sz val="11"/>
        <color theme="1"/>
        <rFont val="Calibri"/>
        <family val="2"/>
        <scheme val="minor"/>
      </rPr>
      <t xml:space="preserve"> pendenza</t>
    </r>
  </si>
  <si>
    <r>
      <rPr>
        <b/>
        <sz val="11"/>
        <color theme="1"/>
        <rFont val="Symbol"/>
        <family val="1"/>
        <charset val="2"/>
      </rPr>
      <t xml:space="preserve">b </t>
    </r>
    <r>
      <rPr>
        <b/>
        <sz val="11"/>
        <color theme="1"/>
        <rFont val="Calibri"/>
        <family val="2"/>
        <scheme val="minor"/>
      </rPr>
      <t>intercetta</t>
    </r>
  </si>
  <si>
    <r>
      <t xml:space="preserve">R= </t>
    </r>
    <r>
      <rPr>
        <b/>
        <sz val="11"/>
        <color rgb="FF00B0F0"/>
        <rFont val="Symbol"/>
        <family val="1"/>
        <charset val="2"/>
      </rPr>
      <t xml:space="preserve">a </t>
    </r>
    <r>
      <rPr>
        <b/>
        <sz val="11"/>
        <color rgb="FF00B0F0"/>
        <rFont val="Calibri"/>
        <family val="2"/>
      </rPr>
      <t>∙</t>
    </r>
    <r>
      <rPr>
        <b/>
        <sz val="11"/>
        <color rgb="FF00B0F0"/>
        <rFont val="Symbol"/>
        <family val="1"/>
        <charset val="2"/>
      </rPr>
      <t xml:space="preserve"> </t>
    </r>
    <r>
      <rPr>
        <b/>
        <sz val="11"/>
        <color rgb="FF00B0F0"/>
        <rFont val="Arial"/>
        <family val="2"/>
      </rPr>
      <t>S</t>
    </r>
  </si>
  <si>
    <r>
      <t xml:space="preserve">R= </t>
    </r>
    <r>
      <rPr>
        <b/>
        <sz val="11"/>
        <color theme="5"/>
        <rFont val="Symbol"/>
        <family val="1"/>
        <charset val="2"/>
      </rPr>
      <t>a</t>
    </r>
    <r>
      <rPr>
        <b/>
        <sz val="11"/>
        <color theme="5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</rPr>
      <t xml:space="preserve">∙ </t>
    </r>
    <r>
      <rPr>
        <b/>
        <sz val="11"/>
        <color theme="5"/>
        <rFont val="Calibri"/>
        <family val="2"/>
        <scheme val="minor"/>
      </rPr>
      <t xml:space="preserve">S + </t>
    </r>
    <r>
      <rPr>
        <b/>
        <sz val="11"/>
        <color theme="5"/>
        <rFont val="Symbol"/>
        <family val="1"/>
        <charset val="2"/>
      </rPr>
      <t>b</t>
    </r>
    <r>
      <rPr>
        <b/>
        <sz val="11"/>
        <color theme="5"/>
        <rFont val="Calibri"/>
        <family val="2"/>
        <scheme val="minor"/>
      </rPr>
      <t xml:space="preserve"> </t>
    </r>
  </si>
  <si>
    <t>m scala</t>
  </si>
  <si>
    <t>Relazione potenza</t>
  </si>
  <si>
    <t>IPOTESI: SE SOCIAL (A) ALLORA UTILIZZA SMARTPHONE (B)</t>
  </si>
  <si>
    <t>IPOTESI: SE SOCIAL (A) [ALLORA ATTIVA (C) ] QUINDI UTILIZZA SMARTPHONE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</si>
</sst>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F0"/>
      <name val="Symbol"/>
      <family val="1"/>
      <charset val="2"/>
    </font>
    <font>
      <b/>
      <sz val="11"/>
      <color rgb="FF00B0F0"/>
      <name val="Calibri"/>
      <family val="2"/>
    </font>
    <font>
      <b/>
      <sz val="11"/>
      <color rgb="FF00B0F0"/>
      <name val="Arial"/>
      <family val="2"/>
    </font>
    <font>
      <sz val="11"/>
      <color rgb="FF00B0F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5"/>
      <name val="Symbol"/>
      <family val="1"/>
      <charset val="2"/>
    </font>
    <font>
      <b/>
      <sz val="11"/>
      <color theme="5"/>
      <name val="Calibri"/>
      <family val="2"/>
    </font>
    <font>
      <sz val="11"/>
      <color theme="5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wrapText="1"/>
    </xf>
    <xf numFmtId="0" fontId="1" fillId="2" borderId="16" xfId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32" xfId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/>
    </xf>
    <xf numFmtId="0" fontId="0" fillId="2" borderId="33" xfId="0" applyFill="1" applyBorder="1"/>
    <xf numFmtId="0" fontId="0" fillId="2" borderId="2" xfId="0" applyFill="1" applyBorder="1"/>
    <xf numFmtId="0" fontId="0" fillId="2" borderId="0" xfId="0" applyFill="1" applyBorder="1"/>
    <xf numFmtId="0" fontId="0" fillId="2" borderId="16" xfId="0" applyFill="1" applyBorder="1"/>
    <xf numFmtId="0" fontId="0" fillId="2" borderId="31" xfId="0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wrapText="1"/>
    </xf>
    <xf numFmtId="0" fontId="1" fillId="2" borderId="15" xfId="1" applyFill="1" applyBorder="1" applyAlignment="1">
      <alignment horizontal="center"/>
    </xf>
    <xf numFmtId="0" fontId="6" fillId="2" borderId="1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0" fillId="2" borderId="15" xfId="0" applyFill="1" applyBorder="1"/>
    <xf numFmtId="164" fontId="5" fillId="2" borderId="25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64" fontId="5" fillId="2" borderId="26" xfId="0" applyNumberFormat="1" applyFont="1" applyFill="1" applyBorder="1" applyAlignment="1">
      <alignment horizontal="center" vertical="center"/>
    </xf>
    <xf numFmtId="164" fontId="5" fillId="2" borderId="27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64" fontId="5" fillId="2" borderId="28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5" xfId="0" applyFill="1" applyBorder="1" applyAlignment="1">
      <alignment horizontal="right"/>
    </xf>
    <xf numFmtId="0" fontId="0" fillId="2" borderId="3" xfId="0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'ESEMPIO IPOTESI'!$F$5:$G$5</c:f>
              <c:strCache>
                <c:ptCount val="2"/>
                <c:pt idx="0">
                  <c:v>Social </c:v>
                </c:pt>
                <c:pt idx="1">
                  <c:v>No Social</c:v>
                </c:pt>
              </c:strCache>
            </c:strRef>
          </c:cat>
          <c:val>
            <c:numRef>
              <c:f>'ESEMPIO IPOTESI'!$F$6:$G$6</c:f>
              <c:numCache>
                <c:formatCode>General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183824"/>
        <c:axId val="209496280"/>
      </c:barChart>
      <c:catAx>
        <c:axId val="209183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Tipi</a:t>
                </a:r>
                <a:r>
                  <a:rPr lang="en-US" sz="1600" baseline="0"/>
                  <a:t> di Utlizzatori (A)</a:t>
                </a:r>
                <a:endParaRPr lang="en-US" sz="16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9496280"/>
        <c:crosses val="autoZero"/>
        <c:auto val="1"/>
        <c:lblAlgn val="ctr"/>
        <c:lblOffset val="100"/>
        <c:noMultiLvlLbl val="0"/>
      </c:catAx>
      <c:valAx>
        <c:axId val="209496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600"/>
                  <a:t>Ore di utilizzo dello Smartphone (B)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129494386118401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918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'ESEMPIO IPOTESI'!$Q$6</c:f>
              <c:strCache>
                <c:ptCount val="1"/>
                <c:pt idx="0">
                  <c:v>Attiva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'ESEMPIO IPOTESI'!$F$5:$G$5</c:f>
              <c:strCache>
                <c:ptCount val="2"/>
                <c:pt idx="0">
                  <c:v>Social </c:v>
                </c:pt>
                <c:pt idx="1">
                  <c:v>No Social</c:v>
                </c:pt>
              </c:strCache>
            </c:strRef>
          </c:cat>
          <c:val>
            <c:numRef>
              <c:f>'ESEMPIO IPOTESI'!$F$6:$G$6</c:f>
              <c:numCache>
                <c:formatCode>General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val>
        </c:ser>
        <c:ser>
          <c:idx val="1"/>
          <c:order val="1"/>
          <c:tx>
            <c:strRef>
              <c:f>'ESEMPIO IPOTESI'!$Q$7</c:f>
              <c:strCache>
                <c:ptCount val="1"/>
                <c:pt idx="0">
                  <c:v>Passiva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'ESEMPIO IPOTESI'!$R$7:$S$7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495104"/>
        <c:axId val="209495496"/>
      </c:barChart>
      <c:catAx>
        <c:axId val="209495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Tipi</a:t>
                </a:r>
                <a:r>
                  <a:rPr lang="en-US" sz="1600" baseline="0"/>
                  <a:t> di Utlizzatori (A)</a:t>
                </a:r>
                <a:endParaRPr lang="en-US" sz="16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9495496"/>
        <c:crosses val="autoZero"/>
        <c:auto val="1"/>
        <c:lblAlgn val="ctr"/>
        <c:lblOffset val="100"/>
        <c:noMultiLvlLbl val="0"/>
      </c:catAx>
      <c:valAx>
        <c:axId val="209495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600"/>
                  <a:t>Ore di utilizzo dello Smartphone (B)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129494386118401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94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relazione lineare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020480295324681"/>
          <c:y val="0.17171296296296296"/>
          <c:w val="0.79805787368848224"/>
          <c:h val="0.609405438903470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'TIPI DI RELAZIONI'!$C$5</c:f>
              <c:strCache>
                <c:ptCount val="1"/>
                <c:pt idx="0">
                  <c:v>R= a ∙ 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'TIPI DI RELAZIONI'!$B$6:$B$21</c:f>
              <c:numCache>
                <c:formatCode>General</c:formatCode>
                <c:ptCount val="1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</c:numCache>
            </c:numRef>
          </c:xVal>
          <c:yVal>
            <c:numRef>
              <c:f>'TIPI DI RELAZIONI'!$C$6:$C$21</c:f>
              <c:numCache>
                <c:formatCode>General</c:formatCode>
                <c:ptCount val="1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'TIPI DI RELAZIONI'!$D$5</c:f>
              <c:strCache>
                <c:ptCount val="1"/>
                <c:pt idx="0">
                  <c:v>R= a ∙ S + b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'TIPI DI RELAZIONI'!$B$6:$B$21</c:f>
              <c:numCache>
                <c:formatCode>General</c:formatCode>
                <c:ptCount val="1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</c:numCache>
            </c:numRef>
          </c:xVal>
          <c:yVal>
            <c:numRef>
              <c:f>'TIPI DI RELAZIONI'!$D$6:$D$21</c:f>
              <c:numCache>
                <c:formatCode>General</c:formatCode>
                <c:ptCount val="16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  <c:pt idx="11">
                  <c:v>2.1</c:v>
                </c:pt>
                <c:pt idx="12">
                  <c:v>2.2000000000000002</c:v>
                </c:pt>
                <c:pt idx="13">
                  <c:v>2.2999999999999998</c:v>
                </c:pt>
                <c:pt idx="14">
                  <c:v>2.4</c:v>
                </c:pt>
                <c:pt idx="15">
                  <c:v>2.5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765112"/>
        <c:axId val="210765504"/>
      </c:scatterChart>
      <c:valAx>
        <c:axId val="210765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10765504"/>
        <c:crosses val="autoZero"/>
        <c:crossBetween val="midCat"/>
      </c:valAx>
      <c:valAx>
        <c:axId val="21076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10765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11964184028111"/>
          <c:y val="0.13946704578594338"/>
          <c:w val="0.51694857344826917"/>
          <c:h val="7.8125546806649182E-2"/>
        </c:manualLayout>
      </c:layout>
      <c:overlay val="0"/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relazione potenza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020480295324681"/>
          <c:y val="0.17171296296296296"/>
          <c:w val="0.79805787368848224"/>
          <c:h val="0.60940543890347032"/>
        </c:manualLayout>
      </c:layout>
      <c:scatterChart>
        <c:scatterStyle val="lineMarker"/>
        <c:varyColors val="0"/>
        <c:ser>
          <c:idx val="1"/>
          <c:order val="0"/>
          <c:tx>
            <c:v>k= 0.5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'TIPI DI RELAZIONI'!$N$6:$N$21</c:f>
              <c:numCache>
                <c:formatCode>General</c:formatCode>
                <c:ptCount val="1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</c:numCache>
            </c:numRef>
          </c:xVal>
          <c:yVal>
            <c:numRef>
              <c:f>'TIPI DI RELAZIONI'!$O$6:$O$21</c:f>
              <c:numCache>
                <c:formatCode>0.0</c:formatCode>
                <c:ptCount val="16"/>
                <c:pt idx="0">
                  <c:v>0</c:v>
                </c:pt>
                <c:pt idx="1">
                  <c:v>0.31622776601683794</c:v>
                </c:pt>
                <c:pt idx="2">
                  <c:v>0.44721359549995793</c:v>
                </c:pt>
                <c:pt idx="3">
                  <c:v>0.54772255750516607</c:v>
                </c:pt>
                <c:pt idx="4">
                  <c:v>0.63245553203367588</c:v>
                </c:pt>
                <c:pt idx="5">
                  <c:v>0.70710678118654757</c:v>
                </c:pt>
                <c:pt idx="6">
                  <c:v>0.7745966692414834</c:v>
                </c:pt>
                <c:pt idx="7">
                  <c:v>0.83666002653407556</c:v>
                </c:pt>
                <c:pt idx="8">
                  <c:v>0.89442719099991586</c:v>
                </c:pt>
                <c:pt idx="9">
                  <c:v>0.94868329805051377</c:v>
                </c:pt>
                <c:pt idx="10">
                  <c:v>1</c:v>
                </c:pt>
                <c:pt idx="11">
                  <c:v>1.0488088481701516</c:v>
                </c:pt>
                <c:pt idx="12">
                  <c:v>1.0954451150103321</c:v>
                </c:pt>
                <c:pt idx="13">
                  <c:v>1.1401754250991381</c:v>
                </c:pt>
                <c:pt idx="14">
                  <c:v>1.1832159566199232</c:v>
                </c:pt>
                <c:pt idx="15">
                  <c:v>1.2247448713915889</c:v>
                </c:pt>
              </c:numCache>
            </c:numRef>
          </c:yVal>
          <c:smooth val="0"/>
        </c:ser>
        <c:ser>
          <c:idx val="0"/>
          <c:order val="1"/>
          <c:tx>
            <c:v>k= 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'TIPI DI RELAZIONI'!$N$6:$N$21</c:f>
              <c:numCache>
                <c:formatCode>General</c:formatCode>
                <c:ptCount val="1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</c:numCache>
            </c:numRef>
          </c:xVal>
          <c:yVal>
            <c:numRef>
              <c:f>'TIPI DI RELAZIONI'!$P$6:$P$21</c:f>
              <c:numCache>
                <c:formatCode>General</c:formatCode>
                <c:ptCount val="1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</c:numCache>
            </c:numRef>
          </c:yVal>
          <c:smooth val="0"/>
        </c:ser>
        <c:ser>
          <c:idx val="2"/>
          <c:order val="2"/>
          <c:tx>
            <c:v>K= 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'TIPI DI RELAZIONI'!$N$6:$N$21</c:f>
              <c:numCache>
                <c:formatCode>General</c:formatCode>
                <c:ptCount val="1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</c:numCache>
            </c:numRef>
          </c:xVal>
          <c:yVal>
            <c:numRef>
              <c:f>'TIPI DI RELAZIONI'!$Q$6:$Q$21</c:f>
              <c:numCache>
                <c:formatCode>0.0</c:formatCode>
                <c:ptCount val="16"/>
                <c:pt idx="0">
                  <c:v>0</c:v>
                </c:pt>
                <c:pt idx="1">
                  <c:v>1.0000000000000002E-2</c:v>
                </c:pt>
                <c:pt idx="2">
                  <c:v>4.0000000000000008E-2</c:v>
                </c:pt>
                <c:pt idx="3">
                  <c:v>0.09</c:v>
                </c:pt>
                <c:pt idx="4">
                  <c:v>0.16000000000000003</c:v>
                </c:pt>
                <c:pt idx="5">
                  <c:v>0.25</c:v>
                </c:pt>
                <c:pt idx="6">
                  <c:v>0.36</c:v>
                </c:pt>
                <c:pt idx="7">
                  <c:v>0.48999999999999994</c:v>
                </c:pt>
                <c:pt idx="8">
                  <c:v>0.64000000000000012</c:v>
                </c:pt>
                <c:pt idx="9">
                  <c:v>0.81</c:v>
                </c:pt>
                <c:pt idx="10">
                  <c:v>1</c:v>
                </c:pt>
                <c:pt idx="11">
                  <c:v>1.2100000000000002</c:v>
                </c:pt>
                <c:pt idx="12">
                  <c:v>1.44</c:v>
                </c:pt>
                <c:pt idx="13">
                  <c:v>1.6900000000000002</c:v>
                </c:pt>
                <c:pt idx="14">
                  <c:v>1.9599999999999997</c:v>
                </c:pt>
                <c:pt idx="15">
                  <c:v>2.25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5426600"/>
        <c:axId val="455425032"/>
      </c:scatterChart>
      <c:valAx>
        <c:axId val="455426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55425032"/>
        <c:crosses val="autoZero"/>
        <c:crossBetween val="midCat"/>
      </c:valAx>
      <c:valAx>
        <c:axId val="455425032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55426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100012</xdr:rowOff>
    </xdr:from>
    <xdr:to>
      <xdr:col>10</xdr:col>
      <xdr:colOff>523875</xdr:colOff>
      <xdr:row>17</xdr:row>
      <xdr:rowOff>169961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28575</xdr:colOff>
      <xdr:row>8</xdr:row>
      <xdr:rowOff>14287</xdr:rowOff>
    </xdr:from>
    <xdr:to>
      <xdr:col>22</xdr:col>
      <xdr:colOff>552450</xdr:colOff>
      <xdr:row>19</xdr:row>
      <xdr:rowOff>84236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4</xdr:row>
      <xdr:rowOff>0</xdr:rowOff>
    </xdr:from>
    <xdr:to>
      <xdr:col>10</xdr:col>
      <xdr:colOff>304800</xdr:colOff>
      <xdr:row>17</xdr:row>
      <xdr:rowOff>61912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19</xdr:col>
      <xdr:colOff>495300</xdr:colOff>
      <xdr:row>0</xdr:row>
      <xdr:rowOff>38099</xdr:rowOff>
    </xdr:from>
    <xdr:ext cx="714641" cy="17883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xtBox 6"/>
            <xdr:cNvSpPr txBox="1"/>
          </xdr:nvSpPr>
          <xdr:spPr>
            <a:xfrm>
              <a:off x="16144875" y="38099"/>
              <a:ext cx="714641" cy="1788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it-IT" sz="11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sz="1100" b="0" i="1">
                        <a:latin typeface="Cambria Math" panose="02040503050406030204" pitchFamily="18" charset="0"/>
                      </a:rPr>
                      <m:t>𝑚</m:t>
                    </m:r>
                    <m:sSup>
                      <m:sSupPr>
                        <m:ctrlPr>
                          <a:rPr lang="it-IT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𝑆</m:t>
                        </m:r>
                      </m:e>
                      <m:sup>
                        <m:r>
                          <a:rPr lang="it-IT" sz="1100" b="0" i="1">
                            <a:latin typeface="Cambria Math" panose="02040503050406030204" pitchFamily="18" charset="0"/>
                          </a:rPr>
                          <m:t>𝑘</m:t>
                        </m:r>
                      </m:sup>
                    </m:sSup>
                  </m:oMath>
                </m:oMathPara>
              </a14:m>
              <a:endParaRPr lang="it-IT" sz="1100"/>
            </a:p>
          </xdr:txBody>
        </xdr:sp>
      </mc:Choice>
      <mc:Fallback>
        <xdr:sp macro="" textlink="">
          <xdr:nvSpPr>
            <xdr:cNvPr id="7" name="TextBox 6"/>
            <xdr:cNvSpPr txBox="1"/>
          </xdr:nvSpPr>
          <xdr:spPr>
            <a:xfrm>
              <a:off x="16144875" y="38099"/>
              <a:ext cx="714641" cy="17883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it-IT" sz="1100" b="0" i="0">
                  <a:latin typeface="Cambria Math" panose="02040503050406030204" pitchFamily="18" charset="0"/>
                </a:rPr>
                <a:t>𝑅</a:t>
              </a:r>
              <a:r>
                <a:rPr lang="it-IT" sz="1100" i="0">
                  <a:latin typeface="Cambria Math" panose="02040503050406030204" pitchFamily="18" charset="0"/>
                </a:rPr>
                <a:t>=</a:t>
              </a:r>
              <a:r>
                <a:rPr lang="it-IT" sz="1100" b="0" i="0">
                  <a:latin typeface="Cambria Math" panose="02040503050406030204" pitchFamily="18" charset="0"/>
                </a:rPr>
                <a:t>𝑚𝑆^𝑘</a:t>
              </a:r>
              <a:endParaRPr lang="it-IT" sz="1100"/>
            </a:p>
          </xdr:txBody>
        </xdr:sp>
      </mc:Fallback>
    </mc:AlternateContent>
    <xdr:clientData/>
  </xdr:oneCellAnchor>
  <xdr:twoCellAnchor>
    <xdr:from>
      <xdr:col>17</xdr:col>
      <xdr:colOff>38100</xdr:colOff>
      <xdr:row>4</xdr:row>
      <xdr:rowOff>0</xdr:rowOff>
    </xdr:from>
    <xdr:to>
      <xdr:col>23</xdr:col>
      <xdr:colOff>200025</xdr:colOff>
      <xdr:row>17</xdr:row>
      <xdr:rowOff>28575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Y22"/>
  <sheetViews>
    <sheetView tabSelected="1" workbookViewId="0">
      <selection activeCell="N7" sqref="N7"/>
    </sheetView>
  </sheetViews>
  <sheetFormatPr defaultRowHeight="15" x14ac:dyDescent="0.25"/>
  <cols>
    <col min="5" max="5" width="14.140625" customWidth="1"/>
    <col min="16" max="16" width="11.42578125" customWidth="1"/>
  </cols>
  <sheetData>
    <row r="1" spans="5:25" x14ac:dyDescent="0.25">
      <c r="E1" s="33" t="s">
        <v>15</v>
      </c>
      <c r="F1" s="34"/>
      <c r="G1" s="34"/>
      <c r="H1" s="34"/>
      <c r="I1" s="34"/>
      <c r="J1" s="34"/>
      <c r="K1" s="34"/>
      <c r="L1" s="34"/>
      <c r="M1" s="35"/>
      <c r="P1" s="33" t="s">
        <v>16</v>
      </c>
      <c r="Q1" s="34"/>
      <c r="R1" s="34"/>
      <c r="S1" s="34"/>
      <c r="T1" s="34"/>
      <c r="U1" s="34"/>
      <c r="V1" s="34"/>
      <c r="W1" s="34"/>
      <c r="X1" s="35"/>
    </row>
    <row r="2" spans="5:25" ht="15.75" thickBot="1" x14ac:dyDescent="0.3">
      <c r="E2" s="36"/>
      <c r="F2" s="37"/>
      <c r="G2" s="37"/>
      <c r="H2" s="37"/>
      <c r="I2" s="37"/>
      <c r="J2" s="37"/>
      <c r="K2" s="37"/>
      <c r="L2" s="37"/>
      <c r="M2" s="38"/>
      <c r="P2" s="36"/>
      <c r="Q2" s="37"/>
      <c r="R2" s="37"/>
      <c r="S2" s="37"/>
      <c r="T2" s="37"/>
      <c r="U2" s="37"/>
      <c r="V2" s="37"/>
      <c r="W2" s="37"/>
      <c r="X2" s="38"/>
    </row>
    <row r="3" spans="5:25" ht="15.75" thickBot="1" x14ac:dyDescent="0.3">
      <c r="E3" s="74"/>
      <c r="F3" s="45"/>
      <c r="G3" s="45"/>
      <c r="H3" s="45"/>
      <c r="I3" s="45"/>
      <c r="J3" s="45"/>
      <c r="K3" s="45"/>
      <c r="L3" s="45"/>
      <c r="M3" s="46"/>
      <c r="P3" s="74"/>
      <c r="Q3" s="45"/>
      <c r="R3" s="45"/>
      <c r="S3" s="45"/>
      <c r="T3" s="45"/>
      <c r="U3" s="45"/>
      <c r="V3" s="45"/>
      <c r="W3" s="45"/>
      <c r="X3" s="46"/>
      <c r="Y3" s="1"/>
    </row>
    <row r="4" spans="5:25" ht="15.75" thickBot="1" x14ac:dyDescent="0.3">
      <c r="E4" s="64"/>
      <c r="F4" s="14" t="s">
        <v>2</v>
      </c>
      <c r="G4" s="15"/>
      <c r="H4" s="47"/>
      <c r="I4" s="47"/>
      <c r="J4" s="47"/>
      <c r="K4" s="47"/>
      <c r="L4" s="47"/>
      <c r="M4" s="48"/>
      <c r="P4" s="64"/>
      <c r="Q4" s="47"/>
      <c r="R4" s="14" t="s">
        <v>2</v>
      </c>
      <c r="S4" s="15"/>
      <c r="T4" s="47"/>
      <c r="U4" s="47"/>
      <c r="V4" s="47"/>
      <c r="W4" s="47"/>
      <c r="X4" s="48"/>
      <c r="Y4" s="1"/>
    </row>
    <row r="5" spans="5:25" ht="15.75" thickBot="1" x14ac:dyDescent="0.3">
      <c r="E5" s="64"/>
      <c r="F5" s="2" t="s">
        <v>0</v>
      </c>
      <c r="G5" s="3" t="s">
        <v>1</v>
      </c>
      <c r="H5" s="47"/>
      <c r="I5" s="47"/>
      <c r="J5" s="47"/>
      <c r="K5" s="47"/>
      <c r="L5" s="47"/>
      <c r="M5" s="48"/>
      <c r="P5" s="64"/>
      <c r="Q5" s="47"/>
      <c r="R5" s="6" t="s">
        <v>0</v>
      </c>
      <c r="S5" s="7" t="s">
        <v>1</v>
      </c>
      <c r="T5" s="47"/>
      <c r="U5" s="47"/>
      <c r="V5" s="47"/>
      <c r="W5" s="47"/>
      <c r="X5" s="48"/>
      <c r="Y5" s="1"/>
    </row>
    <row r="6" spans="5:25" ht="15.75" thickBot="1" x14ac:dyDescent="0.3">
      <c r="E6" s="75" t="s">
        <v>3</v>
      </c>
      <c r="F6" s="4">
        <v>3</v>
      </c>
      <c r="G6" s="5">
        <v>1</v>
      </c>
      <c r="H6" s="47"/>
      <c r="I6" s="47"/>
      <c r="J6" s="47"/>
      <c r="K6" s="47"/>
      <c r="L6" s="47"/>
      <c r="M6" s="48"/>
      <c r="P6" s="16" t="s">
        <v>6</v>
      </c>
      <c r="Q6" s="12" t="s">
        <v>4</v>
      </c>
      <c r="R6" s="8">
        <v>3</v>
      </c>
      <c r="S6" s="9">
        <v>1</v>
      </c>
      <c r="T6" s="47"/>
      <c r="U6" s="47"/>
      <c r="V6" s="47"/>
      <c r="W6" s="47"/>
      <c r="X6" s="48"/>
      <c r="Y6" s="1"/>
    </row>
    <row r="7" spans="5:25" ht="15.75" thickBot="1" x14ac:dyDescent="0.3">
      <c r="E7" s="64"/>
      <c r="F7" s="47"/>
      <c r="G7" s="47"/>
      <c r="H7" s="47"/>
      <c r="I7" s="47"/>
      <c r="J7" s="47"/>
      <c r="K7" s="47"/>
      <c r="L7" s="47"/>
      <c r="M7" s="48"/>
      <c r="P7" s="17"/>
      <c r="Q7" s="13" t="s">
        <v>5</v>
      </c>
      <c r="R7" s="10">
        <v>2</v>
      </c>
      <c r="S7" s="11">
        <v>2</v>
      </c>
      <c r="T7" s="47"/>
      <c r="U7" s="47"/>
      <c r="V7" s="47"/>
      <c r="W7" s="47"/>
      <c r="X7" s="48"/>
      <c r="Y7" s="1"/>
    </row>
    <row r="8" spans="5:25" x14ac:dyDescent="0.25">
      <c r="E8" s="64"/>
      <c r="F8" s="47"/>
      <c r="G8" s="47"/>
      <c r="H8" s="47"/>
      <c r="I8" s="47"/>
      <c r="J8" s="47"/>
      <c r="K8" s="47"/>
      <c r="L8" s="47"/>
      <c r="M8" s="48"/>
      <c r="P8" s="64"/>
      <c r="Q8" s="47"/>
      <c r="R8" s="47"/>
      <c r="S8" s="47"/>
      <c r="T8" s="47"/>
      <c r="U8" s="47"/>
      <c r="V8" s="47"/>
      <c r="W8" s="47"/>
      <c r="X8" s="48"/>
      <c r="Y8" s="1"/>
    </row>
    <row r="9" spans="5:25" x14ac:dyDescent="0.25">
      <c r="E9" s="64"/>
      <c r="F9" s="47"/>
      <c r="G9" s="47"/>
      <c r="H9" s="47"/>
      <c r="I9" s="47"/>
      <c r="J9" s="47"/>
      <c r="K9" s="47"/>
      <c r="L9" s="47"/>
      <c r="M9" s="48"/>
      <c r="P9" s="64"/>
      <c r="Q9" s="47"/>
      <c r="R9" s="47"/>
      <c r="S9" s="47"/>
      <c r="T9" s="47"/>
      <c r="U9" s="47"/>
      <c r="V9" s="47"/>
      <c r="W9" s="47"/>
      <c r="X9" s="48"/>
      <c r="Y9" s="1"/>
    </row>
    <row r="10" spans="5:25" x14ac:dyDescent="0.25">
      <c r="E10" s="64"/>
      <c r="F10" s="47"/>
      <c r="G10" s="47"/>
      <c r="H10" s="47"/>
      <c r="I10" s="47"/>
      <c r="J10" s="47"/>
      <c r="K10" s="47"/>
      <c r="L10" s="47"/>
      <c r="M10" s="48"/>
      <c r="P10" s="64"/>
      <c r="Q10" s="47"/>
      <c r="R10" s="47"/>
      <c r="S10" s="47"/>
      <c r="T10" s="47"/>
      <c r="U10" s="47"/>
      <c r="V10" s="47"/>
      <c r="W10" s="47"/>
      <c r="X10" s="48"/>
      <c r="Y10" s="1"/>
    </row>
    <row r="11" spans="5:25" x14ac:dyDescent="0.25">
      <c r="E11" s="64"/>
      <c r="F11" s="47"/>
      <c r="G11" s="47"/>
      <c r="H11" s="47"/>
      <c r="I11" s="47"/>
      <c r="J11" s="47"/>
      <c r="K11" s="47"/>
      <c r="L11" s="47"/>
      <c r="M11" s="48"/>
      <c r="P11" s="64"/>
      <c r="Q11" s="47"/>
      <c r="R11" s="47"/>
      <c r="S11" s="47"/>
      <c r="T11" s="47"/>
      <c r="U11" s="47"/>
      <c r="V11" s="47"/>
      <c r="W11" s="47"/>
      <c r="X11" s="48"/>
      <c r="Y11" s="1"/>
    </row>
    <row r="12" spans="5:25" x14ac:dyDescent="0.25">
      <c r="E12" s="64"/>
      <c r="F12" s="47"/>
      <c r="G12" s="47"/>
      <c r="H12" s="47"/>
      <c r="I12" s="47"/>
      <c r="J12" s="47"/>
      <c r="K12" s="47"/>
      <c r="L12" s="47"/>
      <c r="M12" s="48"/>
      <c r="P12" s="64"/>
      <c r="Q12" s="47"/>
      <c r="R12" s="47"/>
      <c r="S12" s="47"/>
      <c r="T12" s="47"/>
      <c r="U12" s="47"/>
      <c r="V12" s="47"/>
      <c r="W12" s="47"/>
      <c r="X12" s="48"/>
      <c r="Y12" s="1"/>
    </row>
    <row r="13" spans="5:25" x14ac:dyDescent="0.25">
      <c r="E13" s="64"/>
      <c r="F13" s="47"/>
      <c r="G13" s="47"/>
      <c r="H13" s="47"/>
      <c r="I13" s="47"/>
      <c r="J13" s="47"/>
      <c r="K13" s="47"/>
      <c r="L13" s="47"/>
      <c r="M13" s="48"/>
      <c r="P13" s="64"/>
      <c r="Q13" s="47"/>
      <c r="R13" s="47"/>
      <c r="S13" s="47"/>
      <c r="T13" s="47"/>
      <c r="U13" s="47"/>
      <c r="V13" s="47"/>
      <c r="W13" s="47"/>
      <c r="X13" s="48"/>
      <c r="Y13" s="1"/>
    </row>
    <row r="14" spans="5:25" x14ac:dyDescent="0.25">
      <c r="E14" s="64"/>
      <c r="F14" s="47"/>
      <c r="G14" s="47"/>
      <c r="H14" s="47"/>
      <c r="I14" s="47"/>
      <c r="J14" s="47"/>
      <c r="K14" s="47"/>
      <c r="L14" s="47"/>
      <c r="M14" s="48"/>
      <c r="P14" s="64"/>
      <c r="Q14" s="47"/>
      <c r="R14" s="47"/>
      <c r="S14" s="47"/>
      <c r="T14" s="47"/>
      <c r="U14" s="47"/>
      <c r="V14" s="47"/>
      <c r="W14" s="47"/>
      <c r="X14" s="48"/>
      <c r="Y14" s="1"/>
    </row>
    <row r="15" spans="5:25" x14ac:dyDescent="0.25">
      <c r="E15" s="64"/>
      <c r="F15" s="47"/>
      <c r="G15" s="47"/>
      <c r="H15" s="47"/>
      <c r="I15" s="47"/>
      <c r="J15" s="47"/>
      <c r="K15" s="47"/>
      <c r="L15" s="47"/>
      <c r="M15" s="48"/>
      <c r="P15" s="64"/>
      <c r="Q15" s="47"/>
      <c r="R15" s="47"/>
      <c r="S15" s="47"/>
      <c r="T15" s="47"/>
      <c r="U15" s="47"/>
      <c r="V15" s="47"/>
      <c r="W15" s="47"/>
      <c r="X15" s="48"/>
      <c r="Y15" s="1"/>
    </row>
    <row r="16" spans="5:25" x14ac:dyDescent="0.25">
      <c r="E16" s="64"/>
      <c r="F16" s="47"/>
      <c r="G16" s="47"/>
      <c r="H16" s="47"/>
      <c r="I16" s="47"/>
      <c r="J16" s="47"/>
      <c r="K16" s="47"/>
      <c r="L16" s="47"/>
      <c r="M16" s="48"/>
      <c r="P16" s="64"/>
      <c r="Q16" s="47"/>
      <c r="R16" s="47"/>
      <c r="S16" s="47"/>
      <c r="T16" s="47"/>
      <c r="U16" s="47"/>
      <c r="V16" s="47"/>
      <c r="W16" s="47"/>
      <c r="X16" s="48"/>
      <c r="Y16" s="1"/>
    </row>
    <row r="17" spans="5:25" x14ac:dyDescent="0.25">
      <c r="E17" s="64"/>
      <c r="F17" s="47"/>
      <c r="G17" s="47"/>
      <c r="H17" s="47"/>
      <c r="I17" s="47"/>
      <c r="J17" s="47"/>
      <c r="K17" s="47"/>
      <c r="L17" s="47"/>
      <c r="M17" s="48"/>
      <c r="P17" s="64"/>
      <c r="Q17" s="47"/>
      <c r="R17" s="47"/>
      <c r="S17" s="47"/>
      <c r="T17" s="47"/>
      <c r="U17" s="47"/>
      <c r="V17" s="47"/>
      <c r="W17" s="47"/>
      <c r="X17" s="48"/>
      <c r="Y17" s="1"/>
    </row>
    <row r="18" spans="5:25" x14ac:dyDescent="0.25">
      <c r="E18" s="64"/>
      <c r="F18" s="47"/>
      <c r="G18" s="47"/>
      <c r="H18" s="47"/>
      <c r="I18" s="47"/>
      <c r="J18" s="47"/>
      <c r="K18" s="47"/>
      <c r="L18" s="47"/>
      <c r="M18" s="48"/>
      <c r="P18" s="64"/>
      <c r="Q18" s="47"/>
      <c r="R18" s="47"/>
      <c r="S18" s="47"/>
      <c r="T18" s="47"/>
      <c r="U18" s="47"/>
      <c r="V18" s="47"/>
      <c r="W18" s="47"/>
      <c r="X18" s="48"/>
      <c r="Y18" s="1"/>
    </row>
    <row r="19" spans="5:25" x14ac:dyDescent="0.25">
      <c r="E19" s="64"/>
      <c r="F19" s="47"/>
      <c r="G19" s="47"/>
      <c r="H19" s="47"/>
      <c r="I19" s="47"/>
      <c r="J19" s="47"/>
      <c r="K19" s="47"/>
      <c r="L19" s="47"/>
      <c r="M19" s="48"/>
      <c r="P19" s="64"/>
      <c r="Q19" s="47"/>
      <c r="R19" s="47"/>
      <c r="S19" s="47"/>
      <c r="T19" s="47"/>
      <c r="U19" s="47"/>
      <c r="V19" s="47"/>
      <c r="W19" s="47"/>
      <c r="X19" s="48"/>
      <c r="Y19" s="1"/>
    </row>
    <row r="20" spans="5:25" x14ac:dyDescent="0.25">
      <c r="E20" s="64"/>
      <c r="F20" s="47"/>
      <c r="G20" s="47"/>
      <c r="H20" s="47"/>
      <c r="I20" s="47"/>
      <c r="J20" s="47"/>
      <c r="K20" s="47"/>
      <c r="L20" s="47"/>
      <c r="M20" s="48"/>
      <c r="P20" s="64"/>
      <c r="Q20" s="47"/>
      <c r="R20" s="47"/>
      <c r="S20" s="47"/>
      <c r="T20" s="47"/>
      <c r="U20" s="47"/>
      <c r="V20" s="47"/>
      <c r="W20" s="47"/>
      <c r="X20" s="48"/>
      <c r="Y20" s="1"/>
    </row>
    <row r="21" spans="5:25" x14ac:dyDescent="0.25">
      <c r="E21" s="64"/>
      <c r="F21" s="47"/>
      <c r="G21" s="47"/>
      <c r="H21" s="47"/>
      <c r="I21" s="47"/>
      <c r="J21" s="47"/>
      <c r="K21" s="47"/>
      <c r="L21" s="47"/>
      <c r="M21" s="48"/>
      <c r="P21" s="64"/>
      <c r="Q21" s="47"/>
      <c r="R21" s="47"/>
      <c r="S21" s="47"/>
      <c r="T21" s="47"/>
      <c r="U21" s="47"/>
      <c r="V21" s="47"/>
      <c r="W21" s="47"/>
      <c r="X21" s="48"/>
      <c r="Y21" s="1"/>
    </row>
    <row r="22" spans="5:25" ht="15.75" thickBot="1" x14ac:dyDescent="0.3">
      <c r="E22" s="76"/>
      <c r="F22" s="49"/>
      <c r="G22" s="49"/>
      <c r="H22" s="49"/>
      <c r="I22" s="49"/>
      <c r="J22" s="49"/>
      <c r="K22" s="49"/>
      <c r="L22" s="49"/>
      <c r="M22" s="50"/>
      <c r="P22" s="76"/>
      <c r="Q22" s="49"/>
      <c r="R22" s="49"/>
      <c r="S22" s="49"/>
      <c r="T22" s="49"/>
      <c r="U22" s="49"/>
      <c r="V22" s="49"/>
      <c r="W22" s="49"/>
      <c r="X22" s="50"/>
      <c r="Y22" s="1"/>
    </row>
  </sheetData>
  <mergeCells count="5">
    <mergeCell ref="F4:G4"/>
    <mergeCell ref="R4:S4"/>
    <mergeCell ref="P6:P7"/>
    <mergeCell ref="E1:M2"/>
    <mergeCell ref="P1:X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2"/>
  <sheetViews>
    <sheetView workbookViewId="0">
      <selection activeCell="M27" sqref="M27"/>
    </sheetView>
  </sheetViews>
  <sheetFormatPr defaultRowHeight="15" x14ac:dyDescent="0.25"/>
  <cols>
    <col min="3" max="3" width="10.5703125" customWidth="1"/>
    <col min="4" max="4" width="11.140625" customWidth="1"/>
    <col min="5" max="5" width="11" customWidth="1"/>
    <col min="11" max="11" width="11.42578125" customWidth="1"/>
    <col min="14" max="14" width="11.140625" customWidth="1"/>
    <col min="15" max="15" width="9.85546875" customWidth="1"/>
  </cols>
  <sheetData>
    <row r="1" spans="2:24" ht="19.5" thickBot="1" x14ac:dyDescent="0.3">
      <c r="B1" s="18" t="s">
        <v>8</v>
      </c>
      <c r="C1" s="40"/>
      <c r="D1" s="40"/>
      <c r="E1" s="40"/>
      <c r="F1" s="40"/>
      <c r="G1" s="40"/>
      <c r="H1" s="40"/>
      <c r="I1" s="40"/>
      <c r="J1" s="40"/>
      <c r="K1" s="19"/>
      <c r="N1" s="41" t="s">
        <v>14</v>
      </c>
      <c r="O1" s="42"/>
      <c r="P1" s="42"/>
      <c r="Q1" s="42"/>
      <c r="R1" s="42"/>
      <c r="S1" s="42"/>
      <c r="T1" s="42"/>
      <c r="U1" s="42"/>
      <c r="V1" s="42"/>
      <c r="W1" s="42"/>
      <c r="X1" s="43"/>
    </row>
    <row r="2" spans="2:24" ht="19.5" thickBot="1" x14ac:dyDescent="0.3">
      <c r="B2" s="62"/>
      <c r="C2" s="63"/>
      <c r="D2" s="63"/>
      <c r="E2" s="45"/>
      <c r="F2" s="45"/>
      <c r="G2" s="45"/>
      <c r="H2" s="45"/>
      <c r="I2" s="45"/>
      <c r="J2" s="45"/>
      <c r="K2" s="46"/>
      <c r="N2" s="39"/>
      <c r="O2" s="44"/>
      <c r="P2" s="44"/>
      <c r="Q2" s="44"/>
      <c r="R2" s="45"/>
      <c r="S2" s="45"/>
      <c r="T2" s="45"/>
      <c r="U2" s="45"/>
      <c r="V2" s="45"/>
      <c r="W2" s="45"/>
      <c r="X2" s="46"/>
    </row>
    <row r="3" spans="2:24" ht="30.75" customHeight="1" thickBot="1" x14ac:dyDescent="0.3">
      <c r="B3" s="64"/>
      <c r="C3" s="51" t="s">
        <v>9</v>
      </c>
      <c r="D3" s="20" t="s">
        <v>10</v>
      </c>
      <c r="E3" s="47"/>
      <c r="F3" s="47"/>
      <c r="G3" s="47"/>
      <c r="H3" s="47"/>
      <c r="I3" s="47"/>
      <c r="J3" s="47"/>
      <c r="K3" s="48"/>
      <c r="N3" s="22" t="s">
        <v>13</v>
      </c>
      <c r="O3" s="23"/>
      <c r="P3" s="47"/>
      <c r="Q3" s="47"/>
      <c r="R3" s="47"/>
      <c r="S3" s="47"/>
      <c r="T3" s="47"/>
      <c r="U3" s="47"/>
      <c r="V3" s="47"/>
      <c r="W3" s="47"/>
      <c r="X3" s="48"/>
    </row>
    <row r="4" spans="2:24" ht="15.75" thickBot="1" x14ac:dyDescent="0.3">
      <c r="B4" s="64"/>
      <c r="C4" s="52">
        <v>1</v>
      </c>
      <c r="D4" s="21">
        <v>1</v>
      </c>
      <c r="E4" s="47"/>
      <c r="F4" s="47"/>
      <c r="G4" s="47"/>
      <c r="H4" s="47"/>
      <c r="I4" s="47"/>
      <c r="J4" s="47"/>
      <c r="K4" s="48"/>
      <c r="N4" s="24">
        <v>1</v>
      </c>
      <c r="O4" s="25"/>
      <c r="P4" s="47"/>
      <c r="Q4" s="47"/>
      <c r="R4" s="47"/>
      <c r="S4" s="47"/>
      <c r="T4" s="47"/>
      <c r="U4" s="47"/>
      <c r="V4" s="47"/>
      <c r="W4" s="47"/>
      <c r="X4" s="48"/>
    </row>
    <row r="5" spans="2:24" ht="16.5" thickBot="1" x14ac:dyDescent="0.3">
      <c r="B5" s="26" t="s">
        <v>7</v>
      </c>
      <c r="C5" s="53" t="s">
        <v>11</v>
      </c>
      <c r="D5" s="54" t="s">
        <v>12</v>
      </c>
      <c r="E5" s="47"/>
      <c r="F5" s="47"/>
      <c r="G5" s="47"/>
      <c r="H5" s="47"/>
      <c r="I5" s="47"/>
      <c r="J5" s="47"/>
      <c r="K5" s="48"/>
      <c r="N5" s="26" t="s">
        <v>7</v>
      </c>
      <c r="O5" s="27">
        <v>0.5</v>
      </c>
      <c r="P5" s="28">
        <v>1</v>
      </c>
      <c r="Q5" s="29">
        <v>2</v>
      </c>
      <c r="R5" s="47"/>
      <c r="S5" s="47"/>
      <c r="T5" s="47"/>
      <c r="U5" s="47"/>
      <c r="V5" s="47"/>
      <c r="W5" s="47"/>
      <c r="X5" s="48"/>
    </row>
    <row r="6" spans="2:24" x14ac:dyDescent="0.25">
      <c r="B6" s="55">
        <v>0</v>
      </c>
      <c r="C6" s="56">
        <f>B6*$C$4</f>
        <v>0</v>
      </c>
      <c r="D6" s="57">
        <f>B6*$C$4 + $D$4</f>
        <v>1</v>
      </c>
      <c r="E6" s="47"/>
      <c r="F6" s="47"/>
      <c r="G6" s="47"/>
      <c r="H6" s="47"/>
      <c r="I6" s="47"/>
      <c r="J6" s="47"/>
      <c r="K6" s="48"/>
      <c r="N6" s="30">
        <v>0</v>
      </c>
      <c r="O6" s="65">
        <f>$N$4*$N6^O$5</f>
        <v>0</v>
      </c>
      <c r="P6" s="66">
        <f>$N$4*$N6^P$5</f>
        <v>0</v>
      </c>
      <c r="Q6" s="67">
        <f>$N$4*$N6^Q$5</f>
        <v>0</v>
      </c>
      <c r="R6" s="47"/>
      <c r="S6" s="47"/>
      <c r="T6" s="47"/>
      <c r="U6" s="47"/>
      <c r="V6" s="47"/>
      <c r="W6" s="47"/>
      <c r="X6" s="48"/>
    </row>
    <row r="7" spans="2:24" x14ac:dyDescent="0.25">
      <c r="B7" s="31">
        <v>0.1</v>
      </c>
      <c r="C7" s="58">
        <f>B7*$C$4</f>
        <v>0.1</v>
      </c>
      <c r="D7" s="59">
        <f>B7*$C$4 + $D$4</f>
        <v>1.1000000000000001</v>
      </c>
      <c r="E7" s="47"/>
      <c r="F7" s="47"/>
      <c r="G7" s="47"/>
      <c r="H7" s="47"/>
      <c r="I7" s="47"/>
      <c r="J7" s="47"/>
      <c r="K7" s="48"/>
      <c r="N7" s="31">
        <v>0.1</v>
      </c>
      <c r="O7" s="68">
        <f>$N$4*$N7^O$5</f>
        <v>0.31622776601683794</v>
      </c>
      <c r="P7" s="69">
        <f>$N$4*$N7^P$5</f>
        <v>0.1</v>
      </c>
      <c r="Q7" s="70">
        <f>$N$4*$N7^Q$5</f>
        <v>1.0000000000000002E-2</v>
      </c>
      <c r="R7" s="47"/>
      <c r="S7" s="47"/>
      <c r="T7" s="47"/>
      <c r="U7" s="47"/>
      <c r="V7" s="47"/>
      <c r="W7" s="47"/>
      <c r="X7" s="48"/>
    </row>
    <row r="8" spans="2:24" x14ac:dyDescent="0.25">
      <c r="B8" s="30">
        <v>0.2</v>
      </c>
      <c r="C8" s="58">
        <f>B8*$C$4</f>
        <v>0.2</v>
      </c>
      <c r="D8" s="59">
        <f>B8*$C$4 + $D$4</f>
        <v>1.2</v>
      </c>
      <c r="E8" s="47"/>
      <c r="F8" s="47"/>
      <c r="G8" s="47"/>
      <c r="H8" s="47"/>
      <c r="I8" s="47"/>
      <c r="J8" s="47"/>
      <c r="K8" s="48"/>
      <c r="N8" s="31">
        <v>0.2</v>
      </c>
      <c r="O8" s="68">
        <f>$N$4*$N8^O$5</f>
        <v>0.44721359549995793</v>
      </c>
      <c r="P8" s="69">
        <f>$N$4*$N8^P$5</f>
        <v>0.2</v>
      </c>
      <c r="Q8" s="70">
        <f>$N$4*$N8^Q$5</f>
        <v>4.0000000000000008E-2</v>
      </c>
      <c r="R8" s="47"/>
      <c r="S8" s="47"/>
      <c r="T8" s="47"/>
      <c r="U8" s="47"/>
      <c r="V8" s="47"/>
      <c r="W8" s="47"/>
      <c r="X8" s="48"/>
    </row>
    <row r="9" spans="2:24" x14ac:dyDescent="0.25">
      <c r="B9" s="31">
        <v>0.3</v>
      </c>
      <c r="C9" s="58">
        <f>B9*$C$4</f>
        <v>0.3</v>
      </c>
      <c r="D9" s="59">
        <f>B9*$C$4 + $D$4</f>
        <v>1.3</v>
      </c>
      <c r="E9" s="47"/>
      <c r="F9" s="47"/>
      <c r="G9" s="47"/>
      <c r="H9" s="47"/>
      <c r="I9" s="47"/>
      <c r="J9" s="47"/>
      <c r="K9" s="48"/>
      <c r="N9" s="31">
        <v>0.3</v>
      </c>
      <c r="O9" s="68">
        <f>$N$4*$N9^O$5</f>
        <v>0.54772255750516607</v>
      </c>
      <c r="P9" s="69">
        <f>$N$4*$N9^P$5</f>
        <v>0.3</v>
      </c>
      <c r="Q9" s="70">
        <f>$N$4*$N9^Q$5</f>
        <v>0.09</v>
      </c>
      <c r="R9" s="47"/>
      <c r="S9" s="47"/>
      <c r="T9" s="47"/>
      <c r="U9" s="47"/>
      <c r="V9" s="47"/>
      <c r="W9" s="47"/>
      <c r="X9" s="48"/>
    </row>
    <row r="10" spans="2:24" x14ac:dyDescent="0.25">
      <c r="B10" s="30">
        <v>0.4</v>
      </c>
      <c r="C10" s="58">
        <f>B10*$C$4</f>
        <v>0.4</v>
      </c>
      <c r="D10" s="59">
        <f>B10*$C$4 + $D$4</f>
        <v>1.4</v>
      </c>
      <c r="E10" s="47"/>
      <c r="F10" s="47"/>
      <c r="G10" s="47"/>
      <c r="H10" s="47"/>
      <c r="I10" s="47"/>
      <c r="J10" s="47"/>
      <c r="K10" s="48"/>
      <c r="N10" s="31">
        <v>0.4</v>
      </c>
      <c r="O10" s="68">
        <f>$N$4*$N10^O$5</f>
        <v>0.63245553203367588</v>
      </c>
      <c r="P10" s="69">
        <f>$N$4*$N10^P$5</f>
        <v>0.4</v>
      </c>
      <c r="Q10" s="70">
        <f>$N$4*$N10^Q$5</f>
        <v>0.16000000000000003</v>
      </c>
      <c r="R10" s="47"/>
      <c r="S10" s="47"/>
      <c r="T10" s="47"/>
      <c r="U10" s="47"/>
      <c r="V10" s="47"/>
      <c r="W10" s="47"/>
      <c r="X10" s="48"/>
    </row>
    <row r="11" spans="2:24" x14ac:dyDescent="0.25">
      <c r="B11" s="31">
        <v>0.5</v>
      </c>
      <c r="C11" s="58">
        <f>B11*$C$4</f>
        <v>0.5</v>
      </c>
      <c r="D11" s="59">
        <f>B11*$C$4 + $D$4</f>
        <v>1.5</v>
      </c>
      <c r="E11" s="47"/>
      <c r="F11" s="47"/>
      <c r="G11" s="47"/>
      <c r="H11" s="47"/>
      <c r="I11" s="47"/>
      <c r="J11" s="47"/>
      <c r="K11" s="48"/>
      <c r="N11" s="31">
        <v>0.5</v>
      </c>
      <c r="O11" s="68">
        <f>$N$4*$N11^O$5</f>
        <v>0.70710678118654757</v>
      </c>
      <c r="P11" s="69">
        <f>$N$4*$N11^P$5</f>
        <v>0.5</v>
      </c>
      <c r="Q11" s="70">
        <f>$N$4*$N11^Q$5</f>
        <v>0.25</v>
      </c>
      <c r="R11" s="47"/>
      <c r="S11" s="47"/>
      <c r="T11" s="47"/>
      <c r="U11" s="47"/>
      <c r="V11" s="47"/>
      <c r="W11" s="47"/>
      <c r="X11" s="48"/>
    </row>
    <row r="12" spans="2:24" x14ac:dyDescent="0.25">
      <c r="B12" s="30">
        <v>0.6</v>
      </c>
      <c r="C12" s="58">
        <f>B12*$C$4</f>
        <v>0.6</v>
      </c>
      <c r="D12" s="59">
        <f>B12*$C$4 + $D$4</f>
        <v>1.6</v>
      </c>
      <c r="E12" s="47"/>
      <c r="F12" s="47"/>
      <c r="G12" s="47"/>
      <c r="H12" s="47"/>
      <c r="I12" s="47"/>
      <c r="J12" s="47"/>
      <c r="K12" s="48"/>
      <c r="N12" s="31">
        <v>0.6</v>
      </c>
      <c r="O12" s="68">
        <f>$N$4*$N12^O$5</f>
        <v>0.7745966692414834</v>
      </c>
      <c r="P12" s="69">
        <f>$N$4*$N12^P$5</f>
        <v>0.6</v>
      </c>
      <c r="Q12" s="70">
        <f>$N$4*$N12^Q$5</f>
        <v>0.36</v>
      </c>
      <c r="R12" s="47"/>
      <c r="S12" s="47"/>
      <c r="T12" s="47"/>
      <c r="U12" s="47"/>
      <c r="V12" s="47"/>
      <c r="W12" s="47"/>
      <c r="X12" s="48"/>
    </row>
    <row r="13" spans="2:24" x14ac:dyDescent="0.25">
      <c r="B13" s="31">
        <v>0.7</v>
      </c>
      <c r="C13" s="58">
        <f>B13*$C$4</f>
        <v>0.7</v>
      </c>
      <c r="D13" s="59">
        <f>B13*$C$4 + $D$4</f>
        <v>1.7</v>
      </c>
      <c r="E13" s="47"/>
      <c r="F13" s="47"/>
      <c r="G13" s="47"/>
      <c r="H13" s="47"/>
      <c r="I13" s="47"/>
      <c r="J13" s="47"/>
      <c r="K13" s="48"/>
      <c r="N13" s="31">
        <v>0.7</v>
      </c>
      <c r="O13" s="68">
        <f>$N$4*$N13^O$5</f>
        <v>0.83666002653407556</v>
      </c>
      <c r="P13" s="69">
        <f>$N$4*$N13^P$5</f>
        <v>0.7</v>
      </c>
      <c r="Q13" s="70">
        <f>$N$4*$N13^Q$5</f>
        <v>0.48999999999999994</v>
      </c>
      <c r="R13" s="47"/>
      <c r="S13" s="47"/>
      <c r="T13" s="47"/>
      <c r="U13" s="47"/>
      <c r="V13" s="47"/>
      <c r="W13" s="47"/>
      <c r="X13" s="48"/>
    </row>
    <row r="14" spans="2:24" x14ac:dyDescent="0.25">
      <c r="B14" s="30">
        <v>0.8</v>
      </c>
      <c r="C14" s="58">
        <f>B14*$C$4</f>
        <v>0.8</v>
      </c>
      <c r="D14" s="59">
        <f>B14*$C$4 + $D$4</f>
        <v>1.8</v>
      </c>
      <c r="E14" s="47"/>
      <c r="F14" s="47"/>
      <c r="G14" s="47"/>
      <c r="H14" s="47"/>
      <c r="I14" s="47"/>
      <c r="J14" s="47"/>
      <c r="K14" s="48"/>
      <c r="N14" s="31">
        <v>0.8</v>
      </c>
      <c r="O14" s="68">
        <f>$N$4*$N14^O$5</f>
        <v>0.89442719099991586</v>
      </c>
      <c r="P14" s="69">
        <f>$N$4*$N14^P$5</f>
        <v>0.8</v>
      </c>
      <c r="Q14" s="70">
        <f>$N$4*$N14^Q$5</f>
        <v>0.64000000000000012</v>
      </c>
      <c r="R14" s="47"/>
      <c r="S14" s="47"/>
      <c r="T14" s="47"/>
      <c r="U14" s="47"/>
      <c r="V14" s="47"/>
      <c r="W14" s="47"/>
      <c r="X14" s="48"/>
    </row>
    <row r="15" spans="2:24" x14ac:dyDescent="0.25">
      <c r="B15" s="31">
        <v>0.9</v>
      </c>
      <c r="C15" s="58">
        <f>B15*$C$4</f>
        <v>0.9</v>
      </c>
      <c r="D15" s="59">
        <f>B15*$C$4 + $D$4</f>
        <v>1.9</v>
      </c>
      <c r="E15" s="47"/>
      <c r="F15" s="47"/>
      <c r="G15" s="47"/>
      <c r="H15" s="47"/>
      <c r="I15" s="47"/>
      <c r="J15" s="47"/>
      <c r="K15" s="48"/>
      <c r="N15" s="31">
        <v>0.9</v>
      </c>
      <c r="O15" s="68">
        <f>$N$4*$N15^O$5</f>
        <v>0.94868329805051377</v>
      </c>
      <c r="P15" s="69">
        <f>$N$4*$N15^P$5</f>
        <v>0.9</v>
      </c>
      <c r="Q15" s="70">
        <f>$N$4*$N15^Q$5</f>
        <v>0.81</v>
      </c>
      <c r="R15" s="47"/>
      <c r="S15" s="47"/>
      <c r="T15" s="47"/>
      <c r="U15" s="47"/>
      <c r="V15" s="47"/>
      <c r="W15" s="47"/>
      <c r="X15" s="48"/>
    </row>
    <row r="16" spans="2:24" x14ac:dyDescent="0.25">
      <c r="B16" s="30">
        <v>1</v>
      </c>
      <c r="C16" s="58">
        <f>B16*$C$4</f>
        <v>1</v>
      </c>
      <c r="D16" s="59">
        <f>B16*$C$4 + $D$4</f>
        <v>2</v>
      </c>
      <c r="E16" s="47"/>
      <c r="F16" s="47"/>
      <c r="G16" s="47"/>
      <c r="H16" s="47"/>
      <c r="I16" s="47"/>
      <c r="J16" s="47"/>
      <c r="K16" s="48"/>
      <c r="N16" s="31">
        <v>1</v>
      </c>
      <c r="O16" s="68">
        <f>$N$4*$N16^O$5</f>
        <v>1</v>
      </c>
      <c r="P16" s="69">
        <f>$N$4*$N16^P$5</f>
        <v>1</v>
      </c>
      <c r="Q16" s="70">
        <f>$N$4*$N16^Q$5</f>
        <v>1</v>
      </c>
      <c r="R16" s="47"/>
      <c r="S16" s="47"/>
      <c r="T16" s="47"/>
      <c r="U16" s="47"/>
      <c r="V16" s="47"/>
      <c r="W16" s="47"/>
      <c r="X16" s="48"/>
    </row>
    <row r="17" spans="2:24" x14ac:dyDescent="0.25">
      <c r="B17" s="31">
        <v>1.1000000000000001</v>
      </c>
      <c r="C17" s="58">
        <f>B17*$C$4</f>
        <v>1.1000000000000001</v>
      </c>
      <c r="D17" s="59">
        <f>B17*$C$4 + $D$4</f>
        <v>2.1</v>
      </c>
      <c r="E17" s="47"/>
      <c r="F17" s="47"/>
      <c r="G17" s="47"/>
      <c r="H17" s="47"/>
      <c r="I17" s="47"/>
      <c r="J17" s="47"/>
      <c r="K17" s="48"/>
      <c r="N17" s="31">
        <v>1.1000000000000001</v>
      </c>
      <c r="O17" s="68">
        <f>$N$4*$N17^O$5</f>
        <v>1.0488088481701516</v>
      </c>
      <c r="P17" s="69">
        <f>$N$4*$N17^P$5</f>
        <v>1.1000000000000001</v>
      </c>
      <c r="Q17" s="70">
        <f>$N$4*$N17^Q$5</f>
        <v>1.2100000000000002</v>
      </c>
      <c r="R17" s="47"/>
      <c r="S17" s="47"/>
      <c r="T17" s="47"/>
      <c r="U17" s="47"/>
      <c r="V17" s="47"/>
      <c r="W17" s="47"/>
      <c r="X17" s="48"/>
    </row>
    <row r="18" spans="2:24" x14ac:dyDescent="0.25">
      <c r="B18" s="30">
        <v>1.2</v>
      </c>
      <c r="C18" s="58">
        <f>B18*$C$4</f>
        <v>1.2</v>
      </c>
      <c r="D18" s="59">
        <f>B18*$C$4 + $D$4</f>
        <v>2.2000000000000002</v>
      </c>
      <c r="E18" s="47"/>
      <c r="F18" s="47"/>
      <c r="G18" s="47"/>
      <c r="H18" s="47"/>
      <c r="I18" s="47"/>
      <c r="J18" s="47"/>
      <c r="K18" s="48"/>
      <c r="N18" s="31">
        <v>1.2</v>
      </c>
      <c r="O18" s="68">
        <f>$N$4*$N18^O$5</f>
        <v>1.0954451150103321</v>
      </c>
      <c r="P18" s="69">
        <f>$N$4*$N18^P$5</f>
        <v>1.2</v>
      </c>
      <c r="Q18" s="70">
        <f>$N$4*$N18^Q$5</f>
        <v>1.44</v>
      </c>
      <c r="R18" s="47"/>
      <c r="S18" s="47"/>
      <c r="T18" s="47"/>
      <c r="U18" s="47"/>
      <c r="V18" s="47"/>
      <c r="W18" s="47"/>
      <c r="X18" s="48"/>
    </row>
    <row r="19" spans="2:24" x14ac:dyDescent="0.25">
      <c r="B19" s="31">
        <v>1.3</v>
      </c>
      <c r="C19" s="58">
        <f>B19*$C$4</f>
        <v>1.3</v>
      </c>
      <c r="D19" s="59">
        <f>B19*$C$4 + $D$4</f>
        <v>2.2999999999999998</v>
      </c>
      <c r="E19" s="47"/>
      <c r="F19" s="47"/>
      <c r="G19" s="47"/>
      <c r="H19" s="47"/>
      <c r="I19" s="47"/>
      <c r="J19" s="47"/>
      <c r="K19" s="48"/>
      <c r="N19" s="31">
        <v>1.3</v>
      </c>
      <c r="O19" s="68">
        <f>$N$4*$N19^O$5</f>
        <v>1.1401754250991381</v>
      </c>
      <c r="P19" s="69">
        <f>$N$4*$N19^P$5</f>
        <v>1.3</v>
      </c>
      <c r="Q19" s="70">
        <f>$N$4*$N19^Q$5</f>
        <v>1.6900000000000002</v>
      </c>
      <c r="R19" s="47"/>
      <c r="S19" s="47"/>
      <c r="T19" s="47"/>
      <c r="U19" s="47"/>
      <c r="V19" s="47"/>
      <c r="W19" s="47"/>
      <c r="X19" s="48"/>
    </row>
    <row r="20" spans="2:24" x14ac:dyDescent="0.25">
      <c r="B20" s="30">
        <v>1.4</v>
      </c>
      <c r="C20" s="58">
        <f>B20*$C$4</f>
        <v>1.4</v>
      </c>
      <c r="D20" s="59">
        <f>B20*$C$4 + $D$4</f>
        <v>2.4</v>
      </c>
      <c r="E20" s="47"/>
      <c r="F20" s="47"/>
      <c r="G20" s="47"/>
      <c r="H20" s="47"/>
      <c r="I20" s="47"/>
      <c r="J20" s="47"/>
      <c r="K20" s="48"/>
      <c r="N20" s="31">
        <v>1.4</v>
      </c>
      <c r="O20" s="68">
        <f>$N$4*$N20^O$5</f>
        <v>1.1832159566199232</v>
      </c>
      <c r="P20" s="69">
        <f>$N$4*$N20^P$5</f>
        <v>1.4</v>
      </c>
      <c r="Q20" s="70">
        <f>$N$4*$N20^Q$5</f>
        <v>1.9599999999999997</v>
      </c>
      <c r="R20" s="47"/>
      <c r="S20" s="47"/>
      <c r="T20" s="47"/>
      <c r="U20" s="47"/>
      <c r="V20" s="47"/>
      <c r="W20" s="47"/>
      <c r="X20" s="48"/>
    </row>
    <row r="21" spans="2:24" ht="15.75" thickBot="1" x14ac:dyDescent="0.3">
      <c r="B21" s="32">
        <v>1.5</v>
      </c>
      <c r="C21" s="60">
        <f>B21*$C$4</f>
        <v>1.5</v>
      </c>
      <c r="D21" s="61">
        <f>B21*$C$4 + $D$4</f>
        <v>2.5</v>
      </c>
      <c r="E21" s="49"/>
      <c r="F21" s="49"/>
      <c r="G21" s="49"/>
      <c r="H21" s="49"/>
      <c r="I21" s="49"/>
      <c r="J21" s="49"/>
      <c r="K21" s="50"/>
      <c r="N21" s="32">
        <v>1.5</v>
      </c>
      <c r="O21" s="71">
        <f>$N$4*$N21^O$5</f>
        <v>1.2247448713915889</v>
      </c>
      <c r="P21" s="72">
        <f>$N$4*$N21^P$5</f>
        <v>1.5</v>
      </c>
      <c r="Q21" s="73">
        <f>$N$4*$N21^Q$5</f>
        <v>2.25</v>
      </c>
      <c r="R21" s="49"/>
      <c r="S21" s="49"/>
      <c r="T21" s="49"/>
      <c r="U21" s="49"/>
      <c r="V21" s="49"/>
      <c r="W21" s="49"/>
      <c r="X21" s="50"/>
    </row>
    <row r="22" spans="2:24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</row>
  </sheetData>
  <mergeCells count="2">
    <mergeCell ref="B1:K1"/>
    <mergeCell ref="N1:X1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ESEMPIO IPOTESI</vt:lpstr>
      <vt:lpstr>TIPI DI RELAZIONI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</dc:creator>
  <cp:lastModifiedBy>Carlo</cp:lastModifiedBy>
  <dcterms:created xsi:type="dcterms:W3CDTF">2020-10-26T15:28:21Z</dcterms:created>
  <dcterms:modified xsi:type="dcterms:W3CDTF">2020-10-27T11:18:43Z</dcterms:modified>
</cp:coreProperties>
</file>