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0FE46532-2521-492D-B2AA-9CE222F3AD6F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C98" i="1"/>
  <c r="D97" i="1"/>
  <c r="C97" i="1"/>
  <c r="D96" i="1"/>
  <c r="C96" i="1"/>
  <c r="D95" i="1"/>
  <c r="C95" i="1"/>
  <c r="D94" i="1"/>
  <c r="C94" i="1"/>
  <c r="D93" i="1"/>
  <c r="C93" i="1"/>
  <c r="D88" i="1"/>
  <c r="D89" i="1"/>
  <c r="D90" i="1"/>
  <c r="D91" i="1"/>
  <c r="D92" i="1"/>
  <c r="C88" i="1"/>
  <c r="C89" i="1"/>
  <c r="C90" i="1"/>
  <c r="C91" i="1"/>
  <c r="C92" i="1"/>
  <c r="C84" i="1"/>
  <c r="C85" i="1"/>
  <c r="C86" i="1"/>
  <c r="C87" i="1"/>
  <c r="D84" i="1"/>
  <c r="D85" i="1"/>
  <c r="D86" i="1"/>
  <c r="D87" i="1"/>
  <c r="D82" i="1"/>
  <c r="D83" i="1"/>
  <c r="C83" i="1"/>
  <c r="D73" i="1"/>
  <c r="D74" i="1"/>
  <c r="D75" i="1"/>
  <c r="D76" i="1"/>
  <c r="D77" i="1"/>
  <c r="D78" i="1"/>
  <c r="D79" i="1"/>
  <c r="D80" i="1"/>
  <c r="D81" i="1"/>
  <c r="C73" i="1"/>
  <c r="C74" i="1"/>
  <c r="C75" i="1"/>
  <c r="C76" i="1"/>
  <c r="C77" i="1"/>
  <c r="C78" i="1"/>
  <c r="C79" i="1"/>
  <c r="C80" i="1"/>
  <c r="C81" i="1"/>
  <c r="C82" i="1"/>
  <c r="C63" i="1"/>
  <c r="C64" i="1"/>
  <c r="C65" i="1"/>
  <c r="C66" i="1"/>
  <c r="C67" i="1"/>
  <c r="C68" i="1"/>
  <c r="C69" i="1"/>
  <c r="C70" i="1"/>
  <c r="C71" i="1"/>
  <c r="C72" i="1"/>
  <c r="D72" i="1"/>
  <c r="D60" i="1"/>
  <c r="D61" i="1"/>
  <c r="D62" i="1"/>
  <c r="D63" i="1"/>
  <c r="D64" i="1"/>
  <c r="D65" i="1"/>
  <c r="D66" i="1"/>
  <c r="D67" i="1"/>
  <c r="D68" i="1"/>
  <c r="D69" i="1"/>
  <c r="D70" i="1"/>
  <c r="D71" i="1"/>
  <c r="D59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31" i="1"/>
  <c r="C30" i="1"/>
  <c r="C2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</calcChain>
</file>

<file path=xl/sharedStrings.xml><?xml version="1.0" encoding="utf-8"?>
<sst xmlns="http://schemas.openxmlformats.org/spreadsheetml/2006/main" count="9" uniqueCount="9">
  <si>
    <t>t (min)</t>
  </si>
  <si>
    <t>Vt(mL)</t>
  </si>
  <si>
    <t>ln(Vinf-Vt)</t>
  </si>
  <si>
    <t>Vinf (mL)</t>
  </si>
  <si>
    <t>pH</t>
  </si>
  <si>
    <t>Kobs</t>
  </si>
  <si>
    <t>k(s-1Lmol-1)</t>
  </si>
  <si>
    <t>Viniziale</t>
  </si>
  <si>
    <t>0.6015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</si>
</sst>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0" fillId="2" borderId="0" xfId="0" applyFill="1"/>
    <xf numFmtId="0" fontId="0" fillId="3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Sheet1!$A$2:$A$97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xVal>
          <c:yVal>
            <c:numRef>
              <c:f>Sheet1!$B$2:$B$97</c:f>
              <c:numCache>
                <c:formatCode>0.0000</c:formatCode>
                <c:ptCount val="96"/>
                <c:pt idx="0">
                  <c:v>0.60150000000000003</c:v>
                </c:pt>
                <c:pt idx="1">
                  <c:v>1.0165</c:v>
                </c:pt>
                <c:pt idx="2">
                  <c:v>1.4115</c:v>
                </c:pt>
                <c:pt idx="3">
                  <c:v>1.8029999999999999</c:v>
                </c:pt>
                <c:pt idx="4">
                  <c:v>2.1455000000000002</c:v>
                </c:pt>
                <c:pt idx="5">
                  <c:v>2.4</c:v>
                </c:pt>
                <c:pt idx="6">
                  <c:v>2.6225000000000001</c:v>
                </c:pt>
                <c:pt idx="7">
                  <c:v>2.8210000000000002</c:v>
                </c:pt>
                <c:pt idx="8">
                  <c:v>3.0110000000000001</c:v>
                </c:pt>
                <c:pt idx="9">
                  <c:v>3.1890000000000001</c:v>
                </c:pt>
                <c:pt idx="10">
                  <c:v>3.3624999999999998</c:v>
                </c:pt>
                <c:pt idx="11">
                  <c:v>3.5139999999999998</c:v>
                </c:pt>
                <c:pt idx="12">
                  <c:v>3.6644999999999999</c:v>
                </c:pt>
                <c:pt idx="13">
                  <c:v>3.8039999999999998</c:v>
                </c:pt>
                <c:pt idx="14">
                  <c:v>3.931</c:v>
                </c:pt>
                <c:pt idx="15">
                  <c:v>4.0555000000000003</c:v>
                </c:pt>
                <c:pt idx="16">
                  <c:v>4.1695000000000002</c:v>
                </c:pt>
                <c:pt idx="17">
                  <c:v>4.2815000000000003</c:v>
                </c:pt>
                <c:pt idx="18">
                  <c:v>4.3834999999999997</c:v>
                </c:pt>
                <c:pt idx="19">
                  <c:v>4.4850000000000003</c:v>
                </c:pt>
                <c:pt idx="20">
                  <c:v>4.5754999999999999</c:v>
                </c:pt>
                <c:pt idx="21">
                  <c:v>4.6630000000000003</c:v>
                </c:pt>
                <c:pt idx="22">
                  <c:v>4.7474999999999996</c:v>
                </c:pt>
                <c:pt idx="23">
                  <c:v>4.8259999999999996</c:v>
                </c:pt>
                <c:pt idx="24">
                  <c:v>4.9024999999999999</c:v>
                </c:pt>
                <c:pt idx="25">
                  <c:v>4.976</c:v>
                </c:pt>
                <c:pt idx="26">
                  <c:v>5.0434999999999999</c:v>
                </c:pt>
                <c:pt idx="27">
                  <c:v>5.109</c:v>
                </c:pt>
                <c:pt idx="28">
                  <c:v>5.1710000000000003</c:v>
                </c:pt>
                <c:pt idx="29">
                  <c:v>5.2324999999999999</c:v>
                </c:pt>
                <c:pt idx="30">
                  <c:v>5.2889999999999997</c:v>
                </c:pt>
                <c:pt idx="31">
                  <c:v>5.3434999999999997</c:v>
                </c:pt>
                <c:pt idx="32">
                  <c:v>5.3970000000000002</c:v>
                </c:pt>
                <c:pt idx="33">
                  <c:v>5.4459999999999997</c:v>
                </c:pt>
                <c:pt idx="34">
                  <c:v>5.4939999999999998</c:v>
                </c:pt>
                <c:pt idx="35">
                  <c:v>5.54</c:v>
                </c:pt>
                <c:pt idx="36">
                  <c:v>5.5839999999999996</c:v>
                </c:pt>
                <c:pt idx="37">
                  <c:v>5.6275000000000004</c:v>
                </c:pt>
                <c:pt idx="38">
                  <c:v>5.6675000000000004</c:v>
                </c:pt>
                <c:pt idx="39">
                  <c:v>5.7054999999999998</c:v>
                </c:pt>
                <c:pt idx="40">
                  <c:v>5.7435</c:v>
                </c:pt>
                <c:pt idx="41">
                  <c:v>5.7785000000000002</c:v>
                </c:pt>
                <c:pt idx="42">
                  <c:v>5.8129999999999997</c:v>
                </c:pt>
                <c:pt idx="43">
                  <c:v>5.8470000000000004</c:v>
                </c:pt>
                <c:pt idx="44">
                  <c:v>5.8789999999999996</c:v>
                </c:pt>
                <c:pt idx="45">
                  <c:v>5.9095000000000004</c:v>
                </c:pt>
                <c:pt idx="46">
                  <c:v>5.9390000000000001</c:v>
                </c:pt>
                <c:pt idx="47">
                  <c:v>5.9664999999999999</c:v>
                </c:pt>
                <c:pt idx="48">
                  <c:v>5.9935</c:v>
                </c:pt>
                <c:pt idx="49">
                  <c:v>6.02</c:v>
                </c:pt>
                <c:pt idx="50">
                  <c:v>6.0465</c:v>
                </c:pt>
                <c:pt idx="51">
                  <c:v>6.0705</c:v>
                </c:pt>
                <c:pt idx="52">
                  <c:v>6.0934999999999997</c:v>
                </c:pt>
                <c:pt idx="53">
                  <c:v>6.1150000000000002</c:v>
                </c:pt>
                <c:pt idx="54">
                  <c:v>6.1360000000000001</c:v>
                </c:pt>
                <c:pt idx="55">
                  <c:v>6.1565000000000003</c:v>
                </c:pt>
                <c:pt idx="56">
                  <c:v>6.1755000000000004</c:v>
                </c:pt>
                <c:pt idx="57">
                  <c:v>6.1950000000000003</c:v>
                </c:pt>
                <c:pt idx="58">
                  <c:v>6.2134999999999998</c:v>
                </c:pt>
                <c:pt idx="59">
                  <c:v>6.2309999999999999</c:v>
                </c:pt>
                <c:pt idx="60">
                  <c:v>6.2480000000000002</c:v>
                </c:pt>
                <c:pt idx="61">
                  <c:v>6.2645</c:v>
                </c:pt>
                <c:pt idx="62">
                  <c:v>6.28</c:v>
                </c:pt>
                <c:pt idx="63">
                  <c:v>6.2949999999999999</c:v>
                </c:pt>
                <c:pt idx="64">
                  <c:v>6.31</c:v>
                </c:pt>
                <c:pt idx="65">
                  <c:v>6.3235000000000001</c:v>
                </c:pt>
                <c:pt idx="66">
                  <c:v>6.3369999999999997</c:v>
                </c:pt>
                <c:pt idx="67">
                  <c:v>6.3505000000000003</c:v>
                </c:pt>
                <c:pt idx="68">
                  <c:v>6.3624999999999998</c:v>
                </c:pt>
                <c:pt idx="69">
                  <c:v>6.3765000000000001</c:v>
                </c:pt>
                <c:pt idx="70">
                  <c:v>6.3864999999999998</c:v>
                </c:pt>
                <c:pt idx="71">
                  <c:v>6.3975</c:v>
                </c:pt>
                <c:pt idx="72">
                  <c:v>6.4095000000000004</c:v>
                </c:pt>
                <c:pt idx="73">
                  <c:v>6.4195000000000002</c:v>
                </c:pt>
                <c:pt idx="74">
                  <c:v>6.43</c:v>
                </c:pt>
                <c:pt idx="75">
                  <c:v>6.44</c:v>
                </c:pt>
                <c:pt idx="76">
                  <c:v>6.45</c:v>
                </c:pt>
                <c:pt idx="77">
                  <c:v>6.4584999999999999</c:v>
                </c:pt>
                <c:pt idx="78">
                  <c:v>6.4675000000000002</c:v>
                </c:pt>
                <c:pt idx="79">
                  <c:v>6.4755000000000003</c:v>
                </c:pt>
                <c:pt idx="80">
                  <c:v>6.4844999999999997</c:v>
                </c:pt>
                <c:pt idx="81">
                  <c:v>6.492</c:v>
                </c:pt>
                <c:pt idx="82">
                  <c:v>6.5</c:v>
                </c:pt>
                <c:pt idx="83">
                  <c:v>6.5065</c:v>
                </c:pt>
                <c:pt idx="84">
                  <c:v>6.5140000000000002</c:v>
                </c:pt>
                <c:pt idx="85">
                  <c:v>6.5209999999999999</c:v>
                </c:pt>
                <c:pt idx="86">
                  <c:v>6.5274999999999999</c:v>
                </c:pt>
                <c:pt idx="87">
                  <c:v>6.5345000000000004</c:v>
                </c:pt>
                <c:pt idx="88">
                  <c:v>6.54</c:v>
                </c:pt>
                <c:pt idx="89">
                  <c:v>6.5460000000000003</c:v>
                </c:pt>
                <c:pt idx="90">
                  <c:v>6.5525000000000002</c:v>
                </c:pt>
                <c:pt idx="91">
                  <c:v>6.5575000000000001</c:v>
                </c:pt>
                <c:pt idx="92">
                  <c:v>6.5625</c:v>
                </c:pt>
                <c:pt idx="93">
                  <c:v>6.5679999999999996</c:v>
                </c:pt>
                <c:pt idx="94">
                  <c:v>6.5724999999999998</c:v>
                </c:pt>
                <c:pt idx="95">
                  <c:v>6.5774999999999997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tx>
            <c:v>ln(Vinf-V(t)) vs time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Sheet1!$A$2:$A$48</c:f>
              <c:numCache>
                <c:formatCode>General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</c:numCache>
            </c:numRef>
          </c:xVal>
          <c:yVal>
            <c:numRef>
              <c:f>Sheet1!$C$2:$C$48</c:f>
              <c:numCache>
                <c:formatCode>General</c:formatCode>
                <c:ptCount val="47"/>
                <c:pt idx="0">
                  <c:v>1.78858777806242</c:v>
                </c:pt>
                <c:pt idx="1">
                  <c:v>1.7166766631036989</c:v>
                </c:pt>
                <c:pt idx="2">
                  <c:v>1.6430660934140844</c:v>
                </c:pt>
                <c:pt idx="3">
                  <c:v>1.5643359385216802</c:v>
                </c:pt>
                <c:pt idx="4">
                  <c:v>1.4899784723967724</c:v>
                </c:pt>
                <c:pt idx="5">
                  <c:v>1.4309091538788419</c:v>
                </c:pt>
                <c:pt idx="6">
                  <c:v>1.376244025266389</c:v>
                </c:pt>
                <c:pt idx="7">
                  <c:v>1.324817814018139</c:v>
                </c:pt>
                <c:pt idx="8">
                  <c:v>1.2729856756128899</c:v>
                </c:pt>
                <c:pt idx="9">
                  <c:v>1.2218618371616758</c:v>
                </c:pt>
                <c:pt idx="10">
                  <c:v>1.1693813595563169</c:v>
                </c:pt>
                <c:pt idx="11">
                  <c:v>1.1211888428470145</c:v>
                </c:pt>
                <c:pt idx="12">
                  <c:v>1.0708984501005938</c:v>
                </c:pt>
                <c:pt idx="13">
                  <c:v>1.0219112137378388</c:v>
                </c:pt>
                <c:pt idx="14">
                  <c:v>0.9751255175950474</c:v>
                </c:pt>
                <c:pt idx="15">
                  <c:v>0.92703282840605683</c:v>
                </c:pt>
                <c:pt idx="16">
                  <c:v>0.88087078664289442</c:v>
                </c:pt>
                <c:pt idx="17">
                  <c:v>0.83334381105322852</c:v>
                </c:pt>
                <c:pt idx="18">
                  <c:v>0.78800271157262403</c:v>
                </c:pt>
                <c:pt idx="19">
                  <c:v>0.74074615935922383</c:v>
                </c:pt>
                <c:pt idx="20">
                  <c:v>0.69664106981420093</c:v>
                </c:pt>
                <c:pt idx="21">
                  <c:v>0.65206473545871502</c:v>
                </c:pt>
                <c:pt idx="22">
                  <c:v>0.60704448150653356</c:v>
                </c:pt>
                <c:pt idx="23">
                  <c:v>0.56332319272374465</c:v>
                </c:pt>
                <c:pt idx="24">
                  <c:v>0.5187937934151674</c:v>
                </c:pt>
                <c:pt idx="25">
                  <c:v>0.47405789957377586</c:v>
                </c:pt>
                <c:pt idx="26">
                  <c:v>0.43113285485674196</c:v>
                </c:pt>
                <c:pt idx="27">
                  <c:v>0.3876405231956121</c:v>
                </c:pt>
                <c:pt idx="28">
                  <c:v>0.34465296871140649</c:v>
                </c:pt>
                <c:pt idx="29">
                  <c:v>0.30010459245033783</c:v>
                </c:pt>
                <c:pt idx="30">
                  <c:v>0.25735172264394668</c:v>
                </c:pt>
                <c:pt idx="31">
                  <c:v>0.21430460264700529</c:v>
                </c:pt>
                <c:pt idx="32">
                  <c:v>0.17016462652332257</c:v>
                </c:pt>
                <c:pt idx="33">
                  <c:v>0.1279533643104607</c:v>
                </c:pt>
                <c:pt idx="34">
                  <c:v>8.4800601692464894E-2</c:v>
                </c:pt>
                <c:pt idx="35">
                  <c:v>4.1621674690819017E-2</c:v>
                </c:pt>
                <c:pt idx="36">
                  <c:v>-1.5011261262672026E-3</c:v>
                </c:pt>
                <c:pt idx="37">
                  <c:v>-4.6043938501407658E-2</c:v>
                </c:pt>
                <c:pt idx="38">
                  <c:v>-8.8831213706616674E-2</c:v>
                </c:pt>
                <c:pt idx="39">
                  <c:v>-0.13124828660995427</c:v>
                </c:pt>
                <c:pt idx="40">
                  <c:v>-0.17554457251493144</c:v>
                </c:pt>
                <c:pt idx="41">
                  <c:v>-0.21815600980317146</c:v>
                </c:pt>
                <c:pt idx="42">
                  <c:v>-0.26201432570320332</c:v>
                </c:pt>
                <c:pt idx="43">
                  <c:v>-0.30720473894064598</c:v>
                </c:pt>
                <c:pt idx="44">
                  <c:v>-0.35168740242769331</c:v>
                </c:pt>
                <c:pt idx="45">
                  <c:v>-0.39600994933741052</c:v>
                </c:pt>
                <c:pt idx="46">
                  <c:v>-0.44083325194595646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Sheet1!$A$3:$A$97</c:f>
              <c:numCache>
                <c:formatCode>General</c:formatCod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</c:numCache>
            </c:numRef>
          </c:xVal>
          <c:yVal>
            <c:numRef>
              <c:f>Sheet1!$C$3:$C$97</c:f>
              <c:numCache>
                <c:formatCode>General</c:formatCode>
                <c:ptCount val="95"/>
                <c:pt idx="0">
                  <c:v>1.7166766631036989</c:v>
                </c:pt>
                <c:pt idx="1">
                  <c:v>1.6430660934140844</c:v>
                </c:pt>
                <c:pt idx="2">
                  <c:v>1.5643359385216802</c:v>
                </c:pt>
                <c:pt idx="3">
                  <c:v>1.4899784723967724</c:v>
                </c:pt>
                <c:pt idx="4">
                  <c:v>1.4309091538788419</c:v>
                </c:pt>
                <c:pt idx="5">
                  <c:v>1.376244025266389</c:v>
                </c:pt>
                <c:pt idx="6">
                  <c:v>1.324817814018139</c:v>
                </c:pt>
                <c:pt idx="7">
                  <c:v>1.2729856756128899</c:v>
                </c:pt>
                <c:pt idx="8">
                  <c:v>1.2218618371616758</c:v>
                </c:pt>
                <c:pt idx="9">
                  <c:v>1.1693813595563169</c:v>
                </c:pt>
                <c:pt idx="10">
                  <c:v>1.1211888428470145</c:v>
                </c:pt>
                <c:pt idx="11">
                  <c:v>1.0708984501005938</c:v>
                </c:pt>
                <c:pt idx="12">
                  <c:v>1.0219112137378388</c:v>
                </c:pt>
                <c:pt idx="13">
                  <c:v>0.9751255175950474</c:v>
                </c:pt>
                <c:pt idx="14">
                  <c:v>0.92703282840605683</c:v>
                </c:pt>
                <c:pt idx="15">
                  <c:v>0.88087078664289442</c:v>
                </c:pt>
                <c:pt idx="16">
                  <c:v>0.83334381105322852</c:v>
                </c:pt>
                <c:pt idx="17">
                  <c:v>0.78800271157262403</c:v>
                </c:pt>
                <c:pt idx="18">
                  <c:v>0.74074615935922383</c:v>
                </c:pt>
                <c:pt idx="19">
                  <c:v>0.69664106981420093</c:v>
                </c:pt>
                <c:pt idx="20">
                  <c:v>0.65206473545871502</c:v>
                </c:pt>
                <c:pt idx="21">
                  <c:v>0.60704448150653356</c:v>
                </c:pt>
                <c:pt idx="22">
                  <c:v>0.56332319272374465</c:v>
                </c:pt>
                <c:pt idx="23">
                  <c:v>0.5187937934151674</c:v>
                </c:pt>
                <c:pt idx="24">
                  <c:v>0.47405789957377586</c:v>
                </c:pt>
                <c:pt idx="25">
                  <c:v>0.43113285485674196</c:v>
                </c:pt>
                <c:pt idx="26">
                  <c:v>0.3876405231956121</c:v>
                </c:pt>
                <c:pt idx="27">
                  <c:v>0.34465296871140649</c:v>
                </c:pt>
                <c:pt idx="28">
                  <c:v>0.30010459245033783</c:v>
                </c:pt>
                <c:pt idx="29">
                  <c:v>0.25735172264394668</c:v>
                </c:pt>
                <c:pt idx="30">
                  <c:v>0.21430460264700529</c:v>
                </c:pt>
                <c:pt idx="31">
                  <c:v>0.17016462652332257</c:v>
                </c:pt>
                <c:pt idx="32">
                  <c:v>0.1279533643104607</c:v>
                </c:pt>
                <c:pt idx="33">
                  <c:v>8.4800601692464894E-2</c:v>
                </c:pt>
                <c:pt idx="34">
                  <c:v>4.1621674690819017E-2</c:v>
                </c:pt>
                <c:pt idx="35">
                  <c:v>-1.5011261262672026E-3</c:v>
                </c:pt>
                <c:pt idx="36">
                  <c:v>-4.6043938501407658E-2</c:v>
                </c:pt>
                <c:pt idx="37">
                  <c:v>-8.8831213706616674E-2</c:v>
                </c:pt>
                <c:pt idx="38">
                  <c:v>-0.13124828660995427</c:v>
                </c:pt>
                <c:pt idx="39">
                  <c:v>-0.17554457251493144</c:v>
                </c:pt>
                <c:pt idx="40">
                  <c:v>-0.21815600980317146</c:v>
                </c:pt>
                <c:pt idx="41">
                  <c:v>-0.26201432570320332</c:v>
                </c:pt>
                <c:pt idx="42">
                  <c:v>-0.30720473894064598</c:v>
                </c:pt>
                <c:pt idx="43">
                  <c:v>-0.35168740242769331</c:v>
                </c:pt>
                <c:pt idx="44">
                  <c:v>-0.39600994933741052</c:v>
                </c:pt>
                <c:pt idx="45">
                  <c:v>-0.44083325194595646</c:v>
                </c:pt>
                <c:pt idx="46">
                  <c:v>-0.48450831544861783</c:v>
                </c:pt>
                <c:pt idx="47">
                  <c:v>-0.52932909533055117</c:v>
                </c:pt>
                <c:pt idx="48">
                  <c:v>-0.5753641449035618</c:v>
                </c:pt>
                <c:pt idx="49">
                  <c:v>-0.62362111791133579</c:v>
                </c:pt>
                <c:pt idx="50">
                  <c:v>-0.66943065394263013</c:v>
                </c:pt>
                <c:pt idx="51">
                  <c:v>-0.71539278950726526</c:v>
                </c:pt>
                <c:pt idx="52">
                  <c:v>-0.76035593025339676</c:v>
                </c:pt>
                <c:pt idx="53">
                  <c:v>-0.80631587866558452</c:v>
                </c:pt>
                <c:pt idx="54">
                  <c:v>-0.8533159327127684</c:v>
                </c:pt>
                <c:pt idx="55">
                  <c:v>-0.89894209353954413</c:v>
                </c:pt>
                <c:pt idx="56">
                  <c:v>-0.94803943018873715</c:v>
                </c:pt>
                <c:pt idx="57">
                  <c:v>-0.99695863494161052</c:v>
                </c:pt>
                <c:pt idx="58">
                  <c:v>-1.0455455677314183</c:v>
                </c:pt>
                <c:pt idx="59">
                  <c:v>-1.0951183994138558</c:v>
                </c:pt>
                <c:pt idx="60">
                  <c:v>-1.1457038962019614</c:v>
                </c:pt>
                <c:pt idx="61">
                  <c:v>-1.195674001511243</c:v>
                </c:pt>
                <c:pt idx="62">
                  <c:v>-1.2465324187447331</c:v>
                </c:pt>
                <c:pt idx="63">
                  <c:v>-1.3001166648788385</c:v>
                </c:pt>
                <c:pt idx="64">
                  <c:v>-1.3509272172826015</c:v>
                </c:pt>
                <c:pt idx="65">
                  <c:v>-1.4044583317475625</c:v>
                </c:pt>
                <c:pt idx="66">
                  <c:v>-1.46101790731583</c:v>
                </c:pt>
                <c:pt idx="67">
                  <c:v>-1.5141277326297766</c:v>
                </c:pt>
                <c:pt idx="68">
                  <c:v>-1.5798791101925582</c:v>
                </c:pt>
                <c:pt idx="69">
                  <c:v>-1.6296406197516211</c:v>
                </c:pt>
                <c:pt idx="70">
                  <c:v>-1.6873994539038144</c:v>
                </c:pt>
                <c:pt idx="71">
                  <c:v>-1.7544636844843631</c:v>
                </c:pt>
                <c:pt idx="72">
                  <c:v>-1.8140050781753787</c:v>
                </c:pt>
                <c:pt idx="73">
                  <c:v>-1.8805906829346717</c:v>
                </c:pt>
                <c:pt idx="74">
                  <c:v>-1.9484132792734377</c:v>
                </c:pt>
                <c:pt idx="75">
                  <c:v>-2.0211726335558646</c:v>
                </c:pt>
                <c:pt idx="76">
                  <c:v>-2.0874737133771029</c:v>
                </c:pt>
                <c:pt idx="77">
                  <c:v>-2.1628231506188929</c:v>
                </c:pt>
                <c:pt idx="78">
                  <c:v>-2.2349264445202373</c:v>
                </c:pt>
                <c:pt idx="79">
                  <c:v>-2.3227878003115667</c:v>
                </c:pt>
                <c:pt idx="80">
                  <c:v>-2.4024054282762615</c:v>
                </c:pt>
                <c:pt idx="81">
                  <c:v>-2.4949569856415068</c:v>
                </c:pt>
                <c:pt idx="82">
                  <c:v>-2.5770219386958111</c:v>
                </c:pt>
                <c:pt idx="83">
                  <c:v>-2.6809215337139669</c:v>
                </c:pt>
                <c:pt idx="84">
                  <c:v>-2.7887181041696705</c:v>
                </c:pt>
                <c:pt idx="85">
                  <c:v>-2.9004220937496714</c:v>
                </c:pt>
                <c:pt idx="86">
                  <c:v>-3.0365542680742639</c:v>
                </c:pt>
                <c:pt idx="87">
                  <c:v>-3.1582512030517766</c:v>
                </c:pt>
                <c:pt idx="88">
                  <c:v>-3.3104430183937099</c:v>
                </c:pt>
                <c:pt idx="89">
                  <c:v>-3.5065578973200031</c:v>
                </c:pt>
                <c:pt idx="90">
                  <c:v>-3.6888794541139576</c:v>
                </c:pt>
                <c:pt idx="91">
                  <c:v>-3.9120230054281673</c:v>
                </c:pt>
                <c:pt idx="92">
                  <c:v>-4.2336066295556112</c:v>
                </c:pt>
                <c:pt idx="93">
                  <c:v>-4.6051701859881131</c:v>
                </c:pt>
                <c:pt idx="94">
                  <c:v>-5.2983173665480576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ser>
          <c:idx val="2"/>
          <c:order val="2"/>
          <c:tx>
            <c:v>trend line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28575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forward val="35"/>
            <c:backward val="20"/>
            <c:dispRSqr val="1"/>
            <c:dispEq val="1"/>
            <c:trendlineLbl>
              <c:layout>
                <c:manualLayout>
                  <c:x val="0.12079424050866881"/>
                  <c:y val="-0.315636073946041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Sheet1!$A$22:$A$62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xVal>
          <c:yVal>
            <c:numRef>
              <c:f>Sheet1!$C$22:$C$62</c:f>
              <c:numCache>
                <c:formatCode>General</c:formatCode>
                <c:ptCount val="41"/>
                <c:pt idx="0">
                  <c:v>0.69664106981420093</c:v>
                </c:pt>
                <c:pt idx="1">
                  <c:v>0.65206473545871502</c:v>
                </c:pt>
                <c:pt idx="2">
                  <c:v>0.60704448150653356</c:v>
                </c:pt>
                <c:pt idx="3">
                  <c:v>0.56332319272374465</c:v>
                </c:pt>
                <c:pt idx="4">
                  <c:v>0.5187937934151674</c:v>
                </c:pt>
                <c:pt idx="5">
                  <c:v>0.47405789957377586</c:v>
                </c:pt>
                <c:pt idx="6">
                  <c:v>0.43113285485674196</c:v>
                </c:pt>
                <c:pt idx="7">
                  <c:v>0.3876405231956121</c:v>
                </c:pt>
                <c:pt idx="8">
                  <c:v>0.34465296871140649</c:v>
                </c:pt>
                <c:pt idx="9">
                  <c:v>0.30010459245033783</c:v>
                </c:pt>
                <c:pt idx="10">
                  <c:v>0.25735172264394668</c:v>
                </c:pt>
                <c:pt idx="11">
                  <c:v>0.21430460264700529</c:v>
                </c:pt>
                <c:pt idx="12">
                  <c:v>0.17016462652332257</c:v>
                </c:pt>
                <c:pt idx="13">
                  <c:v>0.1279533643104607</c:v>
                </c:pt>
                <c:pt idx="14">
                  <c:v>8.4800601692464894E-2</c:v>
                </c:pt>
                <c:pt idx="15">
                  <c:v>4.1621674690819017E-2</c:v>
                </c:pt>
                <c:pt idx="16">
                  <c:v>-1.5011261262672026E-3</c:v>
                </c:pt>
                <c:pt idx="17">
                  <c:v>-4.6043938501407658E-2</c:v>
                </c:pt>
                <c:pt idx="18">
                  <c:v>-8.8831213706616674E-2</c:v>
                </c:pt>
                <c:pt idx="19">
                  <c:v>-0.13124828660995427</c:v>
                </c:pt>
                <c:pt idx="20">
                  <c:v>-0.17554457251493144</c:v>
                </c:pt>
                <c:pt idx="21">
                  <c:v>-0.21815600980317146</c:v>
                </c:pt>
                <c:pt idx="22">
                  <c:v>-0.26201432570320332</c:v>
                </c:pt>
                <c:pt idx="23">
                  <c:v>-0.30720473894064598</c:v>
                </c:pt>
                <c:pt idx="24">
                  <c:v>-0.35168740242769331</c:v>
                </c:pt>
                <c:pt idx="25">
                  <c:v>-0.39600994933741052</c:v>
                </c:pt>
                <c:pt idx="26">
                  <c:v>-0.44083325194595646</c:v>
                </c:pt>
                <c:pt idx="27">
                  <c:v>-0.48450831544861783</c:v>
                </c:pt>
                <c:pt idx="28">
                  <c:v>-0.52932909533055117</c:v>
                </c:pt>
                <c:pt idx="29">
                  <c:v>-0.5753641449035618</c:v>
                </c:pt>
                <c:pt idx="30">
                  <c:v>-0.62362111791133579</c:v>
                </c:pt>
                <c:pt idx="31">
                  <c:v>-0.66943065394263013</c:v>
                </c:pt>
                <c:pt idx="32">
                  <c:v>-0.71539278950726526</c:v>
                </c:pt>
                <c:pt idx="33">
                  <c:v>-0.76035593025339676</c:v>
                </c:pt>
                <c:pt idx="34">
                  <c:v>-0.80631587866558452</c:v>
                </c:pt>
                <c:pt idx="35">
                  <c:v>-0.8533159327127684</c:v>
                </c:pt>
                <c:pt idx="36">
                  <c:v>-0.89894209353954413</c:v>
                </c:pt>
                <c:pt idx="37">
                  <c:v>-0.94803943018873715</c:v>
                </c:pt>
                <c:pt idx="38">
                  <c:v>-0.99695863494161052</c:v>
                </c:pt>
                <c:pt idx="39">
                  <c:v>-1.0455455677314183</c:v>
                </c:pt>
                <c:pt idx="40">
                  <c:v>-1.0951183994138558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61-4D0A-8562-8214B26E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298450</xdr:colOff>
      <xdr:row>0</xdr:row>
      <xdr:rowOff>0</xdr:rowOff>
    </xdr:from>
    <xdr:to>
      <xdr:col>12</xdr:col>
      <xdr:colOff>698500</xdr:colOff>
      <xdr:row>16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155575</xdr:colOff>
      <xdr:row>15</xdr:row>
      <xdr:rowOff>66675</xdr:rowOff>
    </xdr:from>
    <xdr:to>
      <xdr:col>10</xdr:col>
      <xdr:colOff>536575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98"/>
  <sheetViews>
    <sheetView tabSelected="1" workbookViewId="0">
      <selection activeCell="D98" sqref="D98"/>
    </sheetView>
  </sheetViews>
  <sheetFormatPr defaultColWidth="11" defaultRowHeight="15.75" x14ac:dyDescent="0.25"/>
  <sheetData>
    <row r="1" spans="1:6" x14ac:dyDescent="0.25">
      <c r="A1" s="1" t="s">
        <v>0</v>
      </c>
      <c r="B1" s="1" t="s">
        <v>1</v>
      </c>
      <c r="C1" s="2" t="s">
        <v>2</v>
      </c>
    </row>
    <row r="2" spans="1:6" x14ac:dyDescent="0.25">
      <c r="A2">
        <v>0</v>
      </c>
      <c r="B2" s="3">
        <v>0.60150000000000003</v>
      </c>
      <c r="C2">
        <f>LN($F$4-$B2)</f>
        <v>1.78858777806242</v>
      </c>
    </row>
    <row r="3" spans="1:6" x14ac:dyDescent="0.25">
      <c r="A3">
        <v>1</v>
      </c>
      <c r="B3" s="3">
        <v>1.0165</v>
      </c>
      <c r="C3">
        <f t="shared" ref="C3:C66" si="0">LN($F$4-$B3)</f>
        <v>1.7166766631036989</v>
      </c>
    </row>
    <row r="4" spans="1:6" x14ac:dyDescent="0.25">
      <c r="A4">
        <v>2</v>
      </c>
      <c r="B4" s="3">
        <v>1.4115</v>
      </c>
      <c r="C4">
        <f t="shared" si="0"/>
        <v>1.6430660934140844</v>
      </c>
      <c r="E4" s="2" t="s">
        <v>3</v>
      </c>
      <c r="F4" s="6">
        <v>6.5824999999999996</v>
      </c>
    </row>
    <row r="5" spans="1:6" x14ac:dyDescent="0.25">
      <c r="A5">
        <v>3</v>
      </c>
      <c r="B5" s="3">
        <v>1.8029999999999999</v>
      </c>
      <c r="C5">
        <f t="shared" si="0"/>
        <v>1.5643359385216802</v>
      </c>
      <c r="E5" s="2" t="s">
        <v>4</v>
      </c>
      <c r="F5" s="4">
        <v>12</v>
      </c>
    </row>
    <row r="6" spans="1:6" x14ac:dyDescent="0.25">
      <c r="A6">
        <v>4</v>
      </c>
      <c r="B6" s="3">
        <v>2.1455000000000002</v>
      </c>
      <c r="C6">
        <f t="shared" si="0"/>
        <v>1.4899784723967724</v>
      </c>
      <c r="E6" s="2" t="s">
        <v>5</v>
      </c>
      <c r="F6" s="4">
        <v>4.4400000000000002E-2</v>
      </c>
    </row>
    <row r="7" spans="1:6" x14ac:dyDescent="0.25">
      <c r="A7">
        <v>5</v>
      </c>
      <c r="B7" s="3">
        <v>2.4</v>
      </c>
      <c r="C7">
        <f t="shared" si="0"/>
        <v>1.4309091538788419</v>
      </c>
      <c r="E7" s="2" t="s">
        <v>6</v>
      </c>
      <c r="F7">
        <f>$F$6/(10^-(14-$F$5))</f>
        <v>4.4400000000000004</v>
      </c>
    </row>
    <row r="8" spans="1:6" x14ac:dyDescent="0.25">
      <c r="A8">
        <v>6</v>
      </c>
      <c r="B8" s="3">
        <v>2.6225000000000001</v>
      </c>
      <c r="C8">
        <f t="shared" si="0"/>
        <v>1.376244025266389</v>
      </c>
    </row>
    <row r="9" spans="1:6" x14ac:dyDescent="0.25">
      <c r="A9">
        <v>7</v>
      </c>
      <c r="B9" s="3">
        <v>2.8210000000000002</v>
      </c>
      <c r="C9">
        <f t="shared" si="0"/>
        <v>1.324817814018139</v>
      </c>
    </row>
    <row r="10" spans="1:6" x14ac:dyDescent="0.25">
      <c r="A10">
        <v>8</v>
      </c>
      <c r="B10" s="3">
        <v>3.0110000000000001</v>
      </c>
      <c r="C10">
        <f t="shared" si="0"/>
        <v>1.2729856756128899</v>
      </c>
    </row>
    <row r="11" spans="1:6" x14ac:dyDescent="0.25">
      <c r="A11">
        <v>9</v>
      </c>
      <c r="B11" s="3">
        <v>3.1890000000000001</v>
      </c>
      <c r="C11">
        <f t="shared" si="0"/>
        <v>1.2218618371616758</v>
      </c>
      <c r="E11" t="s">
        <v>7</v>
      </c>
      <c r="F11" t="s">
        <v>8</v>
      </c>
    </row>
    <row r="12" spans="1:6" x14ac:dyDescent="0.25">
      <c r="A12">
        <v>10</v>
      </c>
      <c r="B12" s="3">
        <v>3.3624999999999998</v>
      </c>
      <c r="C12">
        <f t="shared" si="0"/>
        <v>1.1693813595563169</v>
      </c>
    </row>
    <row r="13" spans="1:6" x14ac:dyDescent="0.25">
      <c r="A13">
        <v>11</v>
      </c>
      <c r="B13" s="3">
        <v>3.5139999999999998</v>
      </c>
      <c r="C13">
        <f t="shared" si="0"/>
        <v>1.1211888428470145</v>
      </c>
    </row>
    <row r="14" spans="1:6" x14ac:dyDescent="0.25">
      <c r="A14">
        <v>12</v>
      </c>
      <c r="B14" s="3">
        <v>3.6644999999999999</v>
      </c>
      <c r="C14">
        <f t="shared" si="0"/>
        <v>1.0708984501005938</v>
      </c>
    </row>
    <row r="15" spans="1:6" x14ac:dyDescent="0.25">
      <c r="A15">
        <v>13</v>
      </c>
      <c r="B15" s="3">
        <v>3.8039999999999998</v>
      </c>
      <c r="C15">
        <f t="shared" si="0"/>
        <v>1.0219112137378388</v>
      </c>
    </row>
    <row r="16" spans="1:6" x14ac:dyDescent="0.25">
      <c r="A16">
        <v>14</v>
      </c>
      <c r="B16" s="3">
        <v>3.931</v>
      </c>
      <c r="C16">
        <f t="shared" si="0"/>
        <v>0.9751255175950474</v>
      </c>
    </row>
    <row r="17" spans="1:3" x14ac:dyDescent="0.25">
      <c r="A17">
        <v>15</v>
      </c>
      <c r="B17" s="3">
        <v>4.0555000000000003</v>
      </c>
      <c r="C17">
        <f t="shared" si="0"/>
        <v>0.92703282840605683</v>
      </c>
    </row>
    <row r="18" spans="1:3" x14ac:dyDescent="0.25">
      <c r="A18">
        <v>16</v>
      </c>
      <c r="B18" s="3">
        <v>4.1695000000000002</v>
      </c>
      <c r="C18">
        <f t="shared" si="0"/>
        <v>0.88087078664289442</v>
      </c>
    </row>
    <row r="19" spans="1:3" x14ac:dyDescent="0.25">
      <c r="A19">
        <v>17</v>
      </c>
      <c r="B19" s="3">
        <v>4.2815000000000003</v>
      </c>
      <c r="C19">
        <f t="shared" si="0"/>
        <v>0.83334381105322852</v>
      </c>
    </row>
    <row r="20" spans="1:3" x14ac:dyDescent="0.25">
      <c r="A20">
        <v>18</v>
      </c>
      <c r="B20" s="3">
        <v>4.3834999999999997</v>
      </c>
      <c r="C20">
        <f t="shared" si="0"/>
        <v>0.78800271157262403</v>
      </c>
    </row>
    <row r="21" spans="1:3" x14ac:dyDescent="0.25">
      <c r="A21">
        <v>19</v>
      </c>
      <c r="B21" s="3">
        <v>4.4850000000000003</v>
      </c>
      <c r="C21">
        <f t="shared" si="0"/>
        <v>0.74074615935922383</v>
      </c>
    </row>
    <row r="22" spans="1:3" x14ac:dyDescent="0.25">
      <c r="A22">
        <v>20</v>
      </c>
      <c r="B22" s="3">
        <v>4.5754999999999999</v>
      </c>
      <c r="C22">
        <f t="shared" si="0"/>
        <v>0.69664106981420093</v>
      </c>
    </row>
    <row r="23" spans="1:3" x14ac:dyDescent="0.25">
      <c r="A23">
        <v>21</v>
      </c>
      <c r="B23" s="3">
        <v>4.6630000000000003</v>
      </c>
      <c r="C23">
        <f t="shared" si="0"/>
        <v>0.65206473545871502</v>
      </c>
    </row>
    <row r="24" spans="1:3" x14ac:dyDescent="0.25">
      <c r="A24">
        <v>22</v>
      </c>
      <c r="B24" s="3">
        <v>4.7474999999999996</v>
      </c>
      <c r="C24">
        <f t="shared" si="0"/>
        <v>0.60704448150653356</v>
      </c>
    </row>
    <row r="25" spans="1:3" x14ac:dyDescent="0.25">
      <c r="A25">
        <v>23</v>
      </c>
      <c r="B25" s="3">
        <v>4.8259999999999996</v>
      </c>
      <c r="C25">
        <f t="shared" si="0"/>
        <v>0.56332319272374465</v>
      </c>
    </row>
    <row r="26" spans="1:3" x14ac:dyDescent="0.25">
      <c r="A26">
        <v>24</v>
      </c>
      <c r="B26" s="3">
        <v>4.9024999999999999</v>
      </c>
      <c r="C26">
        <f t="shared" si="0"/>
        <v>0.5187937934151674</v>
      </c>
    </row>
    <row r="27" spans="1:3" x14ac:dyDescent="0.25">
      <c r="A27">
        <v>25</v>
      </c>
      <c r="B27" s="3">
        <v>4.976</v>
      </c>
      <c r="C27">
        <f t="shared" si="0"/>
        <v>0.47405789957377586</v>
      </c>
    </row>
    <row r="28" spans="1:3" x14ac:dyDescent="0.25">
      <c r="A28">
        <v>26</v>
      </c>
      <c r="B28" s="3">
        <v>5.0434999999999999</v>
      </c>
      <c r="C28">
        <f t="shared" si="0"/>
        <v>0.43113285485674196</v>
      </c>
    </row>
    <row r="29" spans="1:3" x14ac:dyDescent="0.25">
      <c r="A29">
        <v>27</v>
      </c>
      <c r="B29" s="3">
        <v>5.109</v>
      </c>
      <c r="C29">
        <f t="shared" si="0"/>
        <v>0.3876405231956121</v>
      </c>
    </row>
    <row r="30" spans="1:3" x14ac:dyDescent="0.25">
      <c r="A30">
        <v>28</v>
      </c>
      <c r="B30" s="3">
        <v>5.1710000000000003</v>
      </c>
      <c r="C30">
        <f t="shared" si="0"/>
        <v>0.34465296871140649</v>
      </c>
    </row>
    <row r="31" spans="1:3" x14ac:dyDescent="0.25">
      <c r="A31">
        <v>29</v>
      </c>
      <c r="B31" s="3">
        <v>5.2324999999999999</v>
      </c>
      <c r="C31">
        <f>LN($F$4-$B31)</f>
        <v>0.30010459245033783</v>
      </c>
    </row>
    <row r="32" spans="1:3" x14ac:dyDescent="0.25">
      <c r="A32">
        <v>30</v>
      </c>
      <c r="B32" s="3">
        <v>5.2889999999999997</v>
      </c>
      <c r="C32">
        <f t="shared" si="0"/>
        <v>0.25735172264394668</v>
      </c>
    </row>
    <row r="33" spans="1:3" x14ac:dyDescent="0.25">
      <c r="A33">
        <v>31</v>
      </c>
      <c r="B33" s="3">
        <v>5.3434999999999997</v>
      </c>
      <c r="C33">
        <f t="shared" si="0"/>
        <v>0.21430460264700529</v>
      </c>
    </row>
    <row r="34" spans="1:3" x14ac:dyDescent="0.25">
      <c r="A34">
        <v>32</v>
      </c>
      <c r="B34" s="3">
        <v>5.3970000000000002</v>
      </c>
      <c r="C34">
        <f t="shared" si="0"/>
        <v>0.17016462652332257</v>
      </c>
    </row>
    <row r="35" spans="1:3" x14ac:dyDescent="0.25">
      <c r="A35">
        <v>33</v>
      </c>
      <c r="B35" s="3">
        <v>5.4459999999999997</v>
      </c>
      <c r="C35">
        <f t="shared" si="0"/>
        <v>0.1279533643104607</v>
      </c>
    </row>
    <row r="36" spans="1:3" x14ac:dyDescent="0.25">
      <c r="A36">
        <v>34</v>
      </c>
      <c r="B36" s="3">
        <v>5.4939999999999998</v>
      </c>
      <c r="C36">
        <f t="shared" si="0"/>
        <v>8.4800601692464894E-2</v>
      </c>
    </row>
    <row r="37" spans="1:3" x14ac:dyDescent="0.25">
      <c r="A37">
        <v>35</v>
      </c>
      <c r="B37" s="3">
        <v>5.54</v>
      </c>
      <c r="C37">
        <f t="shared" si="0"/>
        <v>4.1621674690819017E-2</v>
      </c>
    </row>
    <row r="38" spans="1:3" x14ac:dyDescent="0.25">
      <c r="A38">
        <v>36</v>
      </c>
      <c r="B38" s="3">
        <v>5.5839999999999996</v>
      </c>
      <c r="C38">
        <f t="shared" si="0"/>
        <v>-1.5011261262672026E-3</v>
      </c>
    </row>
    <row r="39" spans="1:3" x14ac:dyDescent="0.25">
      <c r="A39">
        <v>37</v>
      </c>
      <c r="B39" s="3">
        <v>5.6275000000000004</v>
      </c>
      <c r="C39">
        <f t="shared" si="0"/>
        <v>-4.6043938501407658E-2</v>
      </c>
    </row>
    <row r="40" spans="1:3" x14ac:dyDescent="0.25">
      <c r="A40">
        <v>38</v>
      </c>
      <c r="B40" s="3">
        <v>5.6675000000000004</v>
      </c>
      <c r="C40">
        <f t="shared" si="0"/>
        <v>-8.8831213706616674E-2</v>
      </c>
    </row>
    <row r="41" spans="1:3" x14ac:dyDescent="0.25">
      <c r="A41">
        <v>39</v>
      </c>
      <c r="B41" s="3">
        <v>5.7054999999999998</v>
      </c>
      <c r="C41">
        <f t="shared" si="0"/>
        <v>-0.13124828660995427</v>
      </c>
    </row>
    <row r="42" spans="1:3" x14ac:dyDescent="0.25">
      <c r="A42">
        <v>40</v>
      </c>
      <c r="B42" s="3">
        <v>5.7435</v>
      </c>
      <c r="C42">
        <f t="shared" si="0"/>
        <v>-0.17554457251493144</v>
      </c>
    </row>
    <row r="43" spans="1:3" x14ac:dyDescent="0.25">
      <c r="A43">
        <v>41</v>
      </c>
      <c r="B43" s="3">
        <v>5.7785000000000002</v>
      </c>
      <c r="C43">
        <f t="shared" si="0"/>
        <v>-0.21815600980317146</v>
      </c>
    </row>
    <row r="44" spans="1:3" x14ac:dyDescent="0.25">
      <c r="A44">
        <v>42</v>
      </c>
      <c r="B44" s="3">
        <v>5.8129999999999997</v>
      </c>
      <c r="C44">
        <f t="shared" si="0"/>
        <v>-0.26201432570320332</v>
      </c>
    </row>
    <row r="45" spans="1:3" x14ac:dyDescent="0.25">
      <c r="A45">
        <v>43</v>
      </c>
      <c r="B45" s="3">
        <v>5.8470000000000004</v>
      </c>
      <c r="C45">
        <f t="shared" si="0"/>
        <v>-0.30720473894064598</v>
      </c>
    </row>
    <row r="46" spans="1:3" x14ac:dyDescent="0.25">
      <c r="A46">
        <v>44</v>
      </c>
      <c r="B46" s="3">
        <v>5.8789999999999996</v>
      </c>
      <c r="C46">
        <f t="shared" si="0"/>
        <v>-0.35168740242769331</v>
      </c>
    </row>
    <row r="47" spans="1:3" x14ac:dyDescent="0.25">
      <c r="A47">
        <v>45</v>
      </c>
      <c r="B47" s="3">
        <v>5.9095000000000004</v>
      </c>
      <c r="C47">
        <f t="shared" si="0"/>
        <v>-0.39600994933741052</v>
      </c>
    </row>
    <row r="48" spans="1:3" x14ac:dyDescent="0.25">
      <c r="A48">
        <v>46</v>
      </c>
      <c r="B48" s="3">
        <v>5.9390000000000001</v>
      </c>
      <c r="C48">
        <f t="shared" si="0"/>
        <v>-0.44083325194595646</v>
      </c>
    </row>
    <row r="49" spans="1:4" x14ac:dyDescent="0.25">
      <c r="A49">
        <v>47</v>
      </c>
      <c r="B49" s="3">
        <v>5.9664999999999999</v>
      </c>
      <c r="C49">
        <f t="shared" si="0"/>
        <v>-0.48450831544861783</v>
      </c>
    </row>
    <row r="50" spans="1:4" x14ac:dyDescent="0.25">
      <c r="A50">
        <v>48</v>
      </c>
      <c r="B50" s="3">
        <v>5.9935</v>
      </c>
      <c r="C50">
        <f t="shared" si="0"/>
        <v>-0.52932909533055117</v>
      </c>
    </row>
    <row r="51" spans="1:4" x14ac:dyDescent="0.25">
      <c r="A51">
        <v>49</v>
      </c>
      <c r="B51" s="3">
        <v>6.02</v>
      </c>
      <c r="C51">
        <f t="shared" si="0"/>
        <v>-0.5753641449035618</v>
      </c>
    </row>
    <row r="52" spans="1:4" x14ac:dyDescent="0.25">
      <c r="A52">
        <v>50</v>
      </c>
      <c r="B52" s="3">
        <v>6.0465</v>
      </c>
      <c r="C52">
        <f t="shared" si="0"/>
        <v>-0.62362111791133579</v>
      </c>
    </row>
    <row r="53" spans="1:4" x14ac:dyDescent="0.25">
      <c r="A53">
        <v>51</v>
      </c>
      <c r="B53" s="3">
        <v>6.0705</v>
      </c>
      <c r="C53">
        <f t="shared" si="0"/>
        <v>-0.66943065394263013</v>
      </c>
    </row>
    <row r="54" spans="1:4" x14ac:dyDescent="0.25">
      <c r="A54">
        <v>52</v>
      </c>
      <c r="B54" s="3">
        <v>6.0934999999999997</v>
      </c>
      <c r="C54">
        <f t="shared" si="0"/>
        <v>-0.71539278950726526</v>
      </c>
    </row>
    <row r="55" spans="1:4" x14ac:dyDescent="0.25">
      <c r="A55">
        <v>53</v>
      </c>
      <c r="B55" s="3">
        <v>6.1150000000000002</v>
      </c>
      <c r="C55">
        <f t="shared" si="0"/>
        <v>-0.76035593025339676</v>
      </c>
    </row>
    <row r="56" spans="1:4" x14ac:dyDescent="0.25">
      <c r="A56">
        <v>54</v>
      </c>
      <c r="B56" s="3">
        <v>6.1360000000000001</v>
      </c>
      <c r="C56">
        <f t="shared" si="0"/>
        <v>-0.80631587866558452</v>
      </c>
    </row>
    <row r="57" spans="1:4" x14ac:dyDescent="0.25">
      <c r="A57">
        <v>55</v>
      </c>
      <c r="B57" s="3">
        <v>6.1565000000000003</v>
      </c>
      <c r="C57">
        <f t="shared" si="0"/>
        <v>-0.8533159327127684</v>
      </c>
    </row>
    <row r="58" spans="1:4" x14ac:dyDescent="0.25">
      <c r="A58">
        <v>56</v>
      </c>
      <c r="B58" s="3">
        <v>6.1755000000000004</v>
      </c>
      <c r="C58">
        <f t="shared" si="0"/>
        <v>-0.89894209353954413</v>
      </c>
    </row>
    <row r="59" spans="1:4" x14ac:dyDescent="0.25">
      <c r="A59">
        <v>57</v>
      </c>
      <c r="B59" s="3">
        <v>6.1950000000000003</v>
      </c>
      <c r="C59">
        <f t="shared" si="0"/>
        <v>-0.94803943018873715</v>
      </c>
      <c r="D59" s="3">
        <f>B59-B58</f>
        <v>1.9499999999999851E-2</v>
      </c>
    </row>
    <row r="60" spans="1:4" x14ac:dyDescent="0.25">
      <c r="A60">
        <v>58</v>
      </c>
      <c r="B60" s="3">
        <v>6.2134999999999998</v>
      </c>
      <c r="C60">
        <f t="shared" si="0"/>
        <v>-0.99695863494161052</v>
      </c>
      <c r="D60" s="3">
        <f t="shared" ref="D60:D97" si="1">B60-B59</f>
        <v>1.8499999999999517E-2</v>
      </c>
    </row>
    <row r="61" spans="1:4" x14ac:dyDescent="0.25">
      <c r="A61">
        <v>59</v>
      </c>
      <c r="B61" s="3">
        <v>6.2309999999999999</v>
      </c>
      <c r="C61">
        <f t="shared" si="0"/>
        <v>-1.0455455677314183</v>
      </c>
      <c r="D61" s="3">
        <f t="shared" si="1"/>
        <v>1.7500000000000071E-2</v>
      </c>
    </row>
    <row r="62" spans="1:4" x14ac:dyDescent="0.25">
      <c r="A62">
        <v>60</v>
      </c>
      <c r="B62" s="3">
        <v>6.2480000000000002</v>
      </c>
      <c r="C62">
        <f t="shared" si="0"/>
        <v>-1.0951183994138558</v>
      </c>
      <c r="D62" s="3">
        <f t="shared" si="1"/>
        <v>1.7000000000000348E-2</v>
      </c>
    </row>
    <row r="63" spans="1:4" x14ac:dyDescent="0.25">
      <c r="A63">
        <v>61</v>
      </c>
      <c r="B63" s="3">
        <v>6.2645</v>
      </c>
      <c r="C63">
        <f t="shared" si="0"/>
        <v>-1.1457038962019614</v>
      </c>
      <c r="D63" s="3">
        <f t="shared" si="1"/>
        <v>1.6499999999999737E-2</v>
      </c>
    </row>
    <row r="64" spans="1:4" x14ac:dyDescent="0.25">
      <c r="A64">
        <v>62</v>
      </c>
      <c r="B64" s="3">
        <v>6.28</v>
      </c>
      <c r="C64">
        <f t="shared" si="0"/>
        <v>-1.195674001511243</v>
      </c>
      <c r="D64" s="3">
        <f t="shared" si="1"/>
        <v>1.5500000000000291E-2</v>
      </c>
    </row>
    <row r="65" spans="1:4" x14ac:dyDescent="0.25">
      <c r="A65">
        <v>63</v>
      </c>
      <c r="B65" s="3">
        <v>6.2949999999999999</v>
      </c>
      <c r="C65">
        <f t="shared" si="0"/>
        <v>-1.2465324187447331</v>
      </c>
      <c r="D65" s="3">
        <f t="shared" si="1"/>
        <v>1.499999999999968E-2</v>
      </c>
    </row>
    <row r="66" spans="1:4" x14ac:dyDescent="0.25">
      <c r="A66">
        <v>64</v>
      </c>
      <c r="B66" s="3">
        <v>6.31</v>
      </c>
      <c r="C66">
        <f t="shared" si="0"/>
        <v>-1.3001166648788385</v>
      </c>
      <c r="D66" s="3">
        <f t="shared" si="1"/>
        <v>1.499999999999968E-2</v>
      </c>
    </row>
    <row r="67" spans="1:4" x14ac:dyDescent="0.25">
      <c r="A67">
        <v>65</v>
      </c>
      <c r="B67" s="3">
        <v>6.3235000000000001</v>
      </c>
      <c r="C67">
        <f t="shared" ref="C67:C94" si="2">LN($F$4-$B67)</f>
        <v>-1.3509272172826015</v>
      </c>
      <c r="D67" s="3">
        <f t="shared" si="1"/>
        <v>1.3500000000000512E-2</v>
      </c>
    </row>
    <row r="68" spans="1:4" x14ac:dyDescent="0.25">
      <c r="A68">
        <v>66</v>
      </c>
      <c r="B68" s="3">
        <v>6.3369999999999997</v>
      </c>
      <c r="C68">
        <f t="shared" si="2"/>
        <v>-1.4044583317475625</v>
      </c>
      <c r="D68" s="3">
        <f t="shared" si="1"/>
        <v>1.3499999999999623E-2</v>
      </c>
    </row>
    <row r="69" spans="1:4" x14ac:dyDescent="0.25">
      <c r="A69">
        <v>67</v>
      </c>
      <c r="B69" s="3">
        <v>6.3505000000000003</v>
      </c>
      <c r="C69">
        <f t="shared" si="2"/>
        <v>-1.46101790731583</v>
      </c>
      <c r="D69" s="3">
        <f t="shared" si="1"/>
        <v>1.3500000000000512E-2</v>
      </c>
    </row>
    <row r="70" spans="1:4" x14ac:dyDescent="0.25">
      <c r="A70">
        <v>68</v>
      </c>
      <c r="B70" s="3">
        <v>6.3624999999999998</v>
      </c>
      <c r="C70">
        <f t="shared" si="2"/>
        <v>-1.5141277326297766</v>
      </c>
      <c r="D70" s="3">
        <f t="shared" si="1"/>
        <v>1.1999999999999567E-2</v>
      </c>
    </row>
    <row r="71" spans="1:4" x14ac:dyDescent="0.25">
      <c r="A71">
        <v>69</v>
      </c>
      <c r="B71" s="3">
        <v>6.3765000000000001</v>
      </c>
      <c r="C71">
        <f t="shared" si="2"/>
        <v>-1.5798791101925582</v>
      </c>
      <c r="D71" s="3">
        <f t="shared" si="1"/>
        <v>1.4000000000000234E-2</v>
      </c>
    </row>
    <row r="72" spans="1:4" x14ac:dyDescent="0.25">
      <c r="A72">
        <v>70</v>
      </c>
      <c r="B72" s="3">
        <v>6.3864999999999998</v>
      </c>
      <c r="C72">
        <f t="shared" si="2"/>
        <v>-1.6296406197516211</v>
      </c>
      <c r="D72" s="3">
        <f t="shared" si="1"/>
        <v>9.9999999999997868E-3</v>
      </c>
    </row>
    <row r="73" spans="1:4" x14ac:dyDescent="0.25">
      <c r="A73">
        <v>71</v>
      </c>
      <c r="B73" s="3">
        <v>6.3975</v>
      </c>
      <c r="C73">
        <f t="shared" si="2"/>
        <v>-1.6873994539038144</v>
      </c>
      <c r="D73" s="3">
        <f t="shared" si="1"/>
        <v>1.1000000000000121E-2</v>
      </c>
    </row>
    <row r="74" spans="1:4" x14ac:dyDescent="0.25">
      <c r="A74">
        <v>72</v>
      </c>
      <c r="B74" s="3">
        <v>6.4095000000000004</v>
      </c>
      <c r="C74">
        <f t="shared" si="2"/>
        <v>-1.7544636844843631</v>
      </c>
      <c r="D74" s="3">
        <f t="shared" si="1"/>
        <v>1.2000000000000455E-2</v>
      </c>
    </row>
    <row r="75" spans="1:4" x14ac:dyDescent="0.25">
      <c r="A75">
        <v>73</v>
      </c>
      <c r="B75" s="3">
        <v>6.4195000000000002</v>
      </c>
      <c r="C75">
        <f t="shared" si="2"/>
        <v>-1.8140050781753787</v>
      </c>
      <c r="D75" s="3">
        <f t="shared" si="1"/>
        <v>9.9999999999997868E-3</v>
      </c>
    </row>
    <row r="76" spans="1:4" x14ac:dyDescent="0.25">
      <c r="A76">
        <v>74</v>
      </c>
      <c r="B76" s="3">
        <v>6.43</v>
      </c>
      <c r="C76">
        <f t="shared" si="2"/>
        <v>-1.8805906829346717</v>
      </c>
      <c r="D76" s="3">
        <f t="shared" si="1"/>
        <v>1.049999999999951E-2</v>
      </c>
    </row>
    <row r="77" spans="1:4" x14ac:dyDescent="0.25">
      <c r="A77">
        <v>75</v>
      </c>
      <c r="B77" s="3">
        <v>6.44</v>
      </c>
      <c r="C77">
        <f t="shared" si="2"/>
        <v>-1.9484132792734377</v>
      </c>
      <c r="D77" s="3">
        <f t="shared" si="1"/>
        <v>1.0000000000000675E-2</v>
      </c>
    </row>
    <row r="78" spans="1:4" x14ac:dyDescent="0.25">
      <c r="A78">
        <v>76</v>
      </c>
      <c r="B78" s="3">
        <v>6.45</v>
      </c>
      <c r="C78">
        <f t="shared" si="2"/>
        <v>-2.0211726335558646</v>
      </c>
      <c r="D78" s="3">
        <f t="shared" si="1"/>
        <v>9.9999999999997868E-3</v>
      </c>
    </row>
    <row r="79" spans="1:4" x14ac:dyDescent="0.25">
      <c r="A79">
        <v>77</v>
      </c>
      <c r="B79" s="3">
        <v>6.4584999999999999</v>
      </c>
      <c r="C79">
        <f t="shared" si="2"/>
        <v>-2.0874737133771029</v>
      </c>
      <c r="D79" s="3">
        <f t="shared" si="1"/>
        <v>8.49999999999973E-3</v>
      </c>
    </row>
    <row r="80" spans="1:4" x14ac:dyDescent="0.25">
      <c r="A80">
        <v>78</v>
      </c>
      <c r="B80" s="3">
        <v>6.4675000000000002</v>
      </c>
      <c r="C80">
        <f t="shared" si="2"/>
        <v>-2.1628231506188929</v>
      </c>
      <c r="D80" s="3">
        <f t="shared" si="1"/>
        <v>9.0000000000003411E-3</v>
      </c>
    </row>
    <row r="81" spans="1:4" x14ac:dyDescent="0.25">
      <c r="A81">
        <v>79</v>
      </c>
      <c r="B81" s="3">
        <v>6.4755000000000003</v>
      </c>
      <c r="C81">
        <f t="shared" si="2"/>
        <v>-2.2349264445202373</v>
      </c>
      <c r="D81" s="3">
        <f t="shared" si="1"/>
        <v>8.0000000000000071E-3</v>
      </c>
    </row>
    <row r="82" spans="1:4" x14ac:dyDescent="0.25">
      <c r="A82">
        <v>80</v>
      </c>
      <c r="B82" s="3">
        <v>6.4844999999999997</v>
      </c>
      <c r="C82">
        <f t="shared" si="2"/>
        <v>-2.3227878003115667</v>
      </c>
      <c r="D82" s="3">
        <f t="shared" si="1"/>
        <v>8.9999999999994529E-3</v>
      </c>
    </row>
    <row r="83" spans="1:4" x14ac:dyDescent="0.25">
      <c r="A83">
        <v>81</v>
      </c>
      <c r="B83" s="3">
        <v>6.492</v>
      </c>
      <c r="C83">
        <f t="shared" si="2"/>
        <v>-2.4024054282762615</v>
      </c>
      <c r="D83" s="3">
        <f t="shared" si="1"/>
        <v>7.5000000000002842E-3</v>
      </c>
    </row>
    <row r="84" spans="1:4" x14ac:dyDescent="0.25">
      <c r="A84">
        <v>82</v>
      </c>
      <c r="B84" s="3">
        <v>6.5</v>
      </c>
      <c r="C84">
        <f t="shared" si="2"/>
        <v>-2.4949569856415068</v>
      </c>
      <c r="D84" s="3">
        <f t="shared" si="1"/>
        <v>8.0000000000000071E-3</v>
      </c>
    </row>
    <row r="85" spans="1:4" x14ac:dyDescent="0.25">
      <c r="A85">
        <v>83</v>
      </c>
      <c r="B85" s="3">
        <v>6.5065</v>
      </c>
      <c r="C85">
        <f t="shared" si="2"/>
        <v>-2.5770219386958111</v>
      </c>
      <c r="D85" s="3">
        <f t="shared" si="1"/>
        <v>6.4999999999999503E-3</v>
      </c>
    </row>
    <row r="86" spans="1:4" x14ac:dyDescent="0.25">
      <c r="A86">
        <v>84</v>
      </c>
      <c r="B86" s="3">
        <v>6.5140000000000002</v>
      </c>
      <c r="C86">
        <f t="shared" si="2"/>
        <v>-2.6809215337139669</v>
      </c>
      <c r="D86" s="3">
        <f t="shared" si="1"/>
        <v>7.5000000000002842E-3</v>
      </c>
    </row>
    <row r="87" spans="1:4" x14ac:dyDescent="0.25">
      <c r="A87">
        <v>85</v>
      </c>
      <c r="B87" s="3">
        <v>6.5209999999999999</v>
      </c>
      <c r="C87">
        <f t="shared" si="2"/>
        <v>-2.7887181041696705</v>
      </c>
      <c r="D87" s="3">
        <f t="shared" si="1"/>
        <v>6.9999999999996732E-3</v>
      </c>
    </row>
    <row r="88" spans="1:4" x14ac:dyDescent="0.25">
      <c r="A88">
        <v>86</v>
      </c>
      <c r="B88" s="3">
        <v>6.5274999999999999</v>
      </c>
      <c r="C88">
        <f t="shared" si="2"/>
        <v>-2.9004220937496714</v>
      </c>
      <c r="D88" s="3">
        <f t="shared" si="1"/>
        <v>6.4999999999999503E-3</v>
      </c>
    </row>
    <row r="89" spans="1:4" x14ac:dyDescent="0.25">
      <c r="A89">
        <v>87</v>
      </c>
      <c r="B89" s="3">
        <v>6.5345000000000004</v>
      </c>
      <c r="C89">
        <f t="shared" si="2"/>
        <v>-3.0365542680742639</v>
      </c>
      <c r="D89" s="3">
        <f t="shared" si="1"/>
        <v>7.0000000000005613E-3</v>
      </c>
    </row>
    <row r="90" spans="1:4" x14ac:dyDescent="0.25">
      <c r="A90">
        <v>88</v>
      </c>
      <c r="B90" s="3">
        <v>6.54</v>
      </c>
      <c r="C90">
        <f t="shared" si="2"/>
        <v>-3.1582512030517766</v>
      </c>
      <c r="D90" s="3">
        <f t="shared" si="1"/>
        <v>5.4999999999996163E-3</v>
      </c>
    </row>
    <row r="91" spans="1:4" x14ac:dyDescent="0.25">
      <c r="A91">
        <v>89</v>
      </c>
      <c r="B91" s="3">
        <v>6.5460000000000003</v>
      </c>
      <c r="C91">
        <f t="shared" si="2"/>
        <v>-3.3104430183937099</v>
      </c>
      <c r="D91" s="3">
        <f t="shared" si="1"/>
        <v>6.0000000000002274E-3</v>
      </c>
    </row>
    <row r="92" spans="1:4" x14ac:dyDescent="0.25">
      <c r="A92">
        <v>90</v>
      </c>
      <c r="B92" s="3">
        <v>6.5525000000000002</v>
      </c>
      <c r="C92">
        <f t="shared" si="2"/>
        <v>-3.5065578973200031</v>
      </c>
      <c r="D92" s="3">
        <f t="shared" si="1"/>
        <v>6.4999999999999503E-3</v>
      </c>
    </row>
    <row r="93" spans="1:4" x14ac:dyDescent="0.25">
      <c r="A93">
        <v>91</v>
      </c>
      <c r="B93" s="3">
        <v>6.5575000000000001</v>
      </c>
      <c r="C93">
        <f t="shared" si="2"/>
        <v>-3.6888794541139576</v>
      </c>
      <c r="D93" s="3">
        <f t="shared" si="1"/>
        <v>4.9999999999998934E-3</v>
      </c>
    </row>
    <row r="94" spans="1:4" x14ac:dyDescent="0.25">
      <c r="A94">
        <v>92</v>
      </c>
      <c r="B94" s="3">
        <v>6.5625</v>
      </c>
      <c r="C94">
        <f t="shared" si="2"/>
        <v>-3.9120230054281673</v>
      </c>
      <c r="D94" s="3">
        <f t="shared" si="1"/>
        <v>4.9999999999998934E-3</v>
      </c>
    </row>
    <row r="95" spans="1:4" x14ac:dyDescent="0.25">
      <c r="A95">
        <v>93</v>
      </c>
      <c r="B95" s="3">
        <v>6.5679999999999996</v>
      </c>
      <c r="C95">
        <f>LN($F$4-$B95)</f>
        <v>-4.2336066295556112</v>
      </c>
      <c r="D95" s="3">
        <f t="shared" si="1"/>
        <v>5.4999999999996163E-3</v>
      </c>
    </row>
    <row r="96" spans="1:4" x14ac:dyDescent="0.25">
      <c r="A96">
        <v>94</v>
      </c>
      <c r="B96" s="3">
        <v>6.5724999999999998</v>
      </c>
      <c r="C96">
        <f>LN($F$4-$B96)</f>
        <v>-4.6051701859881131</v>
      </c>
      <c r="D96" s="3">
        <f t="shared" si="1"/>
        <v>4.5000000000001705E-3</v>
      </c>
    </row>
    <row r="97" spans="1:4" x14ac:dyDescent="0.25">
      <c r="A97">
        <v>95</v>
      </c>
      <c r="B97" s="3">
        <v>6.5774999999999997</v>
      </c>
      <c r="C97">
        <f>LN($F$4-$B97)</f>
        <v>-5.2983173665480576</v>
      </c>
      <c r="D97" s="3">
        <f t="shared" si="1"/>
        <v>4.9999999999998934E-3</v>
      </c>
    </row>
    <row r="98" spans="1:4" x14ac:dyDescent="0.25">
      <c r="A98" s="5">
        <v>96</v>
      </c>
      <c r="B98" s="6">
        <v>6.5824999999999996</v>
      </c>
      <c r="C98" s="5" t="e">
        <f>LN($F$4-$B98)</f>
        <v>#NUM!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2025-11-18T15:47:27Z</dcterms:modified>
</cp:coreProperties>
</file>