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ata\Personale\Lavoro\Aziende dati\2023 ASUGI\2025 UniTS\2025-26 - INF-01 - Informatica\"/>
    </mc:Choice>
  </mc:AlternateContent>
  <xr:revisionPtr revIDLastSave="0" documentId="13_ncr:1_{255404F1-0935-47E5-9394-D53C3D235182}" xr6:coauthVersionLast="47" xr6:coauthVersionMax="47" xr10:uidLastSave="{00000000-0000-0000-0000-000000000000}"/>
  <bookViews>
    <workbookView xWindow="-120" yWindow="-120" windowWidth="20730" windowHeight="11310" tabRatio="831" xr2:uid="{00000000-000D-0000-FFFF-FFFF00000000}"/>
  </bookViews>
  <sheets>
    <sheet name="Dati contab." sheetId="1" r:id="rId1"/>
    <sheet name="Pvt1 Bilancio mese" sheetId="4" r:id="rId2"/>
    <sheet name="Pvt2 Dettaglio" sheetId="5" r:id="rId3"/>
    <sheet name="Pvt3 Metodi pagamento" sheetId="6" r:id="rId4"/>
  </sheets>
  <definedNames>
    <definedName name="_xlnm._FilterDatabase" localSheetId="0" hidden="1">'Dati contab.'!$A$1:$H$233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8" i="1" l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</author>
  </authors>
  <commentList>
    <comment ref="A1" authorId="0" shapeId="0" xr:uid="{F3104CB2-1E5B-42C9-B20C-CBD02DC4FD7C}">
      <text>
        <r>
          <rPr>
            <b/>
            <sz val="9"/>
            <color indexed="81"/>
            <rFont val="Tahoma"/>
            <family val="2"/>
          </rPr>
          <t>Paolo:</t>
        </r>
        <r>
          <rPr>
            <sz val="9"/>
            <color indexed="81"/>
            <rFont val="Tahoma"/>
            <family val="2"/>
          </rPr>
          <t xml:space="preserve">
In arancione: dati inseriti</t>
        </r>
      </text>
    </comment>
    <comment ref="F1" authorId="0" shapeId="0" xr:uid="{6FB88090-F2B8-4E93-A902-92AE94986A35}">
      <text>
        <r>
          <rPr>
            <b/>
            <sz val="9"/>
            <color indexed="81"/>
            <rFont val="Tahoma"/>
            <family val="2"/>
          </rPr>
          <t>Paolo:</t>
        </r>
        <r>
          <rPr>
            <sz val="9"/>
            <color indexed="81"/>
            <rFont val="Tahoma"/>
            <family val="2"/>
          </rPr>
          <t xml:space="preserve">
In azzurro: campi calcolati</t>
        </r>
      </text>
    </comment>
  </commentList>
</comments>
</file>

<file path=xl/sharedStrings.xml><?xml version="1.0" encoding="utf-8"?>
<sst xmlns="http://schemas.openxmlformats.org/spreadsheetml/2006/main" count="964" uniqueCount="205">
  <si>
    <t>Metodo di pagamento</t>
  </si>
  <si>
    <t>Categoria movimento</t>
  </si>
  <si>
    <t>Data</t>
  </si>
  <si>
    <t>Descrizione</t>
  </si>
  <si>
    <t>Importo</t>
  </si>
  <si>
    <t>Contanti</t>
  </si>
  <si>
    <t>Spesa alimentare</t>
  </si>
  <si>
    <t>2024-12-22</t>
  </si>
  <si>
    <t>Supermercato</t>
  </si>
  <si>
    <t>2024-07-26</t>
  </si>
  <si>
    <t>Panetteria</t>
  </si>
  <si>
    <t>Bonifico</t>
  </si>
  <si>
    <t>Trasporti</t>
  </si>
  <si>
    <t>2024-02-10</t>
  </si>
  <si>
    <t>Carburante</t>
  </si>
  <si>
    <t>Carta di debito</t>
  </si>
  <si>
    <t>Tempo libero</t>
  </si>
  <si>
    <t>2024-05-19</t>
  </si>
  <si>
    <t>Libro</t>
  </si>
  <si>
    <t>Ristoranti</t>
  </si>
  <si>
    <t>2024-12-11</t>
  </si>
  <si>
    <t>Bar</t>
  </si>
  <si>
    <t>RID/Addebito</t>
  </si>
  <si>
    <t>Abbigliamento</t>
  </si>
  <si>
    <t>2024-04-28</t>
  </si>
  <si>
    <t>Pantaloni</t>
  </si>
  <si>
    <t>2024-04-24</t>
  </si>
  <si>
    <t>Maglia</t>
  </si>
  <si>
    <t>2024-05-31</t>
  </si>
  <si>
    <t>2024-07-29</t>
  </si>
  <si>
    <t>Ristorante</t>
  </si>
  <si>
    <t>2024-05-02</t>
  </si>
  <si>
    <t>Abbonamento bus</t>
  </si>
  <si>
    <t>Casa</t>
  </si>
  <si>
    <t>2024-06-29</t>
  </si>
  <si>
    <t>Manutenzione casa</t>
  </si>
  <si>
    <t>2024-09-13</t>
  </si>
  <si>
    <t>Carta di credito</t>
  </si>
  <si>
    <t>Salute</t>
  </si>
  <si>
    <t>2024-01-31</t>
  </si>
  <si>
    <t>Farmacia</t>
  </si>
  <si>
    <t>2024-07-10</t>
  </si>
  <si>
    <t>2024-06-27</t>
  </si>
  <si>
    <t>2024-11-27</t>
  </si>
  <si>
    <t>2024-07-20</t>
  </si>
  <si>
    <t>Altro</t>
  </si>
  <si>
    <t>2024-04-18</t>
  </si>
  <si>
    <t>Riparazione</t>
  </si>
  <si>
    <t>2024-10-13</t>
  </si>
  <si>
    <t>Manutenzione auto</t>
  </si>
  <si>
    <t>2024-12-28</t>
  </si>
  <si>
    <t>Scarpe</t>
  </si>
  <si>
    <t>2024-12-19</t>
  </si>
  <si>
    <t>2024-02-09</t>
  </si>
  <si>
    <t>Regalo</t>
  </si>
  <si>
    <t>2024-12-16</t>
  </si>
  <si>
    <t>2024-04-19</t>
  </si>
  <si>
    <t>2024-08-04</t>
  </si>
  <si>
    <t>2024-01-30</t>
  </si>
  <si>
    <t>2024-08-21</t>
  </si>
  <si>
    <t>2024-03-17</t>
  </si>
  <si>
    <t>2024-09-04</t>
  </si>
  <si>
    <t>2024-04-29</t>
  </si>
  <si>
    <t>2024-05-30</t>
  </si>
  <si>
    <t>2024-04-15</t>
  </si>
  <si>
    <t>2024-02-03</t>
  </si>
  <si>
    <t>2024-01-19</t>
  </si>
  <si>
    <t>2024-12-03</t>
  </si>
  <si>
    <t>2024-01-16</t>
  </si>
  <si>
    <t>2024-01-03</t>
  </si>
  <si>
    <t>Cinema</t>
  </si>
  <si>
    <t>2024-10-20</t>
  </si>
  <si>
    <t>Visita medica</t>
  </si>
  <si>
    <t>2024-07-27</t>
  </si>
  <si>
    <t>2024-07-19</t>
  </si>
  <si>
    <t>2024-09-26</t>
  </si>
  <si>
    <t>2024-08-22</t>
  </si>
  <si>
    <t>2024-03-03</t>
  </si>
  <si>
    <t>2024-02-12</t>
  </si>
  <si>
    <t>2024-06-30</t>
  </si>
  <si>
    <t>2024-01-26</t>
  </si>
  <si>
    <t>2024-08-30</t>
  </si>
  <si>
    <t>2024-01-14</t>
  </si>
  <si>
    <t>Palestra</t>
  </si>
  <si>
    <t>2024-08-08</t>
  </si>
  <si>
    <t>2024-04-03</t>
  </si>
  <si>
    <t>2024-12-18</t>
  </si>
  <si>
    <t>Amazon</t>
  </si>
  <si>
    <t>2024-01-10</t>
  </si>
  <si>
    <t>2024-10-31</t>
  </si>
  <si>
    <t>2024-05-08</t>
  </si>
  <si>
    <t>2024-06-25</t>
  </si>
  <si>
    <t>2024-07-18</t>
  </si>
  <si>
    <t>2024-02-05</t>
  </si>
  <si>
    <t>2024-11-23</t>
  </si>
  <si>
    <t>2024-03-06</t>
  </si>
  <si>
    <t>Lavanderia</t>
  </si>
  <si>
    <t>2024-09-08</t>
  </si>
  <si>
    <t>2024-06-05</t>
  </si>
  <si>
    <t>2024-10-26</t>
  </si>
  <si>
    <t>2024-12-27</t>
  </si>
  <si>
    <t>2024-03-20</t>
  </si>
  <si>
    <t>2024-06-18</t>
  </si>
  <si>
    <t>2024-05-12</t>
  </si>
  <si>
    <t>2024-10-09</t>
  </si>
  <si>
    <t>2024-12-13</t>
  </si>
  <si>
    <t>2024-11-18</t>
  </si>
  <si>
    <t>2024-01-25</t>
  </si>
  <si>
    <t>2024-12-01</t>
  </si>
  <si>
    <t>2024-05-16</t>
  </si>
  <si>
    <t>2024-02-24</t>
  </si>
  <si>
    <t>2024-05-17</t>
  </si>
  <si>
    <t>2024-07-24</t>
  </si>
  <si>
    <t>2024-09-29</t>
  </si>
  <si>
    <t>2024-08-13</t>
  </si>
  <si>
    <t>2024-06-03</t>
  </si>
  <si>
    <t>2024-08-07</t>
  </si>
  <si>
    <t>2024-08-18</t>
  </si>
  <si>
    <t>Pizzeria</t>
  </si>
  <si>
    <t>2024-01-27</t>
  </si>
  <si>
    <t>2024-08-02</t>
  </si>
  <si>
    <t>2024-06-22</t>
  </si>
  <si>
    <t>2024-11-19</t>
  </si>
  <si>
    <t>2024-08-01</t>
  </si>
  <si>
    <t>2024-12-10</t>
  </si>
  <si>
    <t>2024-01-06</t>
  </si>
  <si>
    <t>2024-08-28</t>
  </si>
  <si>
    <t>2024-01-18</t>
  </si>
  <si>
    <t>2024-06-14</t>
  </si>
  <si>
    <t>2024-08-24</t>
  </si>
  <si>
    <t>2024-03-09</t>
  </si>
  <si>
    <t>2024-04-05</t>
  </si>
  <si>
    <t>2024-10-19</t>
  </si>
  <si>
    <t>2024-09-03</t>
  </si>
  <si>
    <t>2024-02-28</t>
  </si>
  <si>
    <t>2024-05-01</t>
  </si>
  <si>
    <t>2024-11-12</t>
  </si>
  <si>
    <t>2024-11-04</t>
  </si>
  <si>
    <t>2024-02-25</t>
  </si>
  <si>
    <t>2024-05-03</t>
  </si>
  <si>
    <t>2024-12-08</t>
  </si>
  <si>
    <t>2024-07-31</t>
  </si>
  <si>
    <t>2024-08-06</t>
  </si>
  <si>
    <t>2024-05-07</t>
  </si>
  <si>
    <t>2024-10-22</t>
  </si>
  <si>
    <t>2024-12-12</t>
  </si>
  <si>
    <t>2024-05-10</t>
  </si>
  <si>
    <t>2024-12-21</t>
  </si>
  <si>
    <t>2024-06-09</t>
  </si>
  <si>
    <t>2024-10-14</t>
  </si>
  <si>
    <t>2024-05-28</t>
  </si>
  <si>
    <t>2024-04-08</t>
  </si>
  <si>
    <t>2024-03-11</t>
  </si>
  <si>
    <t>2024-07-02</t>
  </si>
  <si>
    <t>2024-10-08</t>
  </si>
  <si>
    <t>2024-09-07</t>
  </si>
  <si>
    <t>2024-12-05</t>
  </si>
  <si>
    <t>2024-03-05</t>
  </si>
  <si>
    <t>2024-04-06</t>
  </si>
  <si>
    <t>2024-09-28</t>
  </si>
  <si>
    <t>2024-09-01</t>
  </si>
  <si>
    <t>2024-10-15</t>
  </si>
  <si>
    <t>2024-06-13</t>
  </si>
  <si>
    <t>2024-09-23</t>
  </si>
  <si>
    <t>2024-01-15</t>
  </si>
  <si>
    <t>2024-07-06</t>
  </si>
  <si>
    <t>2024-09-14</t>
  </si>
  <si>
    <t>2024-10-02</t>
  </si>
  <si>
    <t>2024-04-10</t>
  </si>
  <si>
    <t>2024-11-07</t>
  </si>
  <si>
    <t>Affitto</t>
  </si>
  <si>
    <t>2024-01-05</t>
  </si>
  <si>
    <t>Affitto mensile</t>
  </si>
  <si>
    <t>Condominio</t>
  </si>
  <si>
    <t>Quota condominiale</t>
  </si>
  <si>
    <t>Utenze</t>
  </si>
  <si>
    <t>Bolletta luce</t>
  </si>
  <si>
    <t>Bolletta gas</t>
  </si>
  <si>
    <t>Bolletta acqua</t>
  </si>
  <si>
    <t>2024-03-04</t>
  </si>
  <si>
    <t>2024-05-05</t>
  </si>
  <si>
    <t>2024-06-06</t>
  </si>
  <si>
    <t>2024-07-03</t>
  </si>
  <si>
    <t>2024-10-03</t>
  </si>
  <si>
    <t>2024-11-05</t>
  </si>
  <si>
    <t>Stipendio</t>
  </si>
  <si>
    <t>2024-01-02</t>
  </si>
  <si>
    <t>Stipendio mensile</t>
  </si>
  <si>
    <t>2024-03-02</t>
  </si>
  <si>
    <t>2024-06-02</t>
  </si>
  <si>
    <t>2024-07-01</t>
  </si>
  <si>
    <t>2024-08-03</t>
  </si>
  <si>
    <t>2024-11-03</t>
  </si>
  <si>
    <t>2024-07-15</t>
  </si>
  <si>
    <t>Regalo ricevuto</t>
  </si>
  <si>
    <t>2024-06-04</t>
  </si>
  <si>
    <t>anno</t>
  </si>
  <si>
    <t>mese</t>
  </si>
  <si>
    <t>giorno</t>
  </si>
  <si>
    <t>Somma di Importo</t>
  </si>
  <si>
    <t>Etichette di riga</t>
  </si>
  <si>
    <t>(vuoto)</t>
  </si>
  <si>
    <t>Totale complessivo</t>
  </si>
  <si>
    <t>Etichette di colonna</t>
  </si>
  <si>
    <t>Conteggio di 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</si>
</sst>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/>
    <xf numFmtId="14" fontId="1" fillId="2" borderId="0" xfId="0" applyNumberFormat="1" applyFont="1" applyFill="1"/>
    <xf numFmtId="164" fontId="1" fillId="2" borderId="0" xfId="0" applyNumberFormat="1" applyFont="1" applyFill="1"/>
    <xf numFmtId="0" fontId="1" fillId="3" borderId="0" xfId="0" applyFont="1" applyFill="1"/>
    <xf numFmtId="0" fontId="0" fillId="0" borderId="0" xfId="0" applyNumberFormat="1"/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ERCI PAOLO" refreshedDate="45979.729688425927" createdVersion="7" refreshedVersion="7" minRefreshableVersion="3" recordCount="233" xr:uid="{30E322FE-CE1E-4F1C-8E97-29C909CB808F}">
  <cacheSource type="worksheet">
    <worksheetSource ref="A1:H1048576" sheet="Dati contab."/>
  </cacheSource>
  <cacheFields count="8">
    <cacheField name="Metodo di pagamento" numFmtId="0">
      <sharedItems containsBlank="1" count="6">
        <s v="Bonifico"/>
        <s v="Carta di debito"/>
        <s v="RID/Addebito"/>
        <s v="Contanti"/>
        <s v="Carta di credito"/>
        <m/>
      </sharedItems>
    </cacheField>
    <cacheField name="Categoria movimento" numFmtId="0">
      <sharedItems containsBlank="1" count="14">
        <s v="Stipendio"/>
        <s v="Tempo libero"/>
        <s v="Affitto"/>
        <s v="Condominio"/>
        <s v="Utenze"/>
        <s v="Spesa alimentare"/>
        <s v="Trasporti"/>
        <s v="Altro"/>
        <s v="Salute"/>
        <s v="Ristoranti"/>
        <s v="Abbigliamento"/>
        <s v="Casa"/>
        <s v="Regalo"/>
        <m/>
      </sharedItems>
    </cacheField>
    <cacheField name="Data" numFmtId="14">
      <sharedItems containsBlank="1"/>
    </cacheField>
    <cacheField name="Descrizione" numFmtId="0">
      <sharedItems containsBlank="1" count="29">
        <s v="Stipendio mensile"/>
        <s v="Cinema"/>
        <s v="Affitto mensile"/>
        <s v="Quota condominiale"/>
        <s v="Bolletta luce"/>
        <s v="Bolletta gas"/>
        <s v="Bolletta acqua"/>
        <s v="Panetteria"/>
        <s v="Palestra"/>
        <s v="Manutenzione auto"/>
        <s v="Riparazione"/>
        <s v="Supermercato"/>
        <s v="Visita medica"/>
        <s v="Ristorante"/>
        <s v="Farmacia"/>
        <s v="Regalo"/>
        <s v="Carburante"/>
        <s v="Scarpe"/>
        <s v="Pantaloni"/>
        <s v="Lavanderia"/>
        <s v="Abbonamento bus"/>
        <s v="Libro"/>
        <s v="Maglia"/>
        <s v="Amazon"/>
        <s v="Manutenzione casa"/>
        <s v="Pizzeria"/>
        <s v="Bar"/>
        <s v="Regalo ricevuto"/>
        <m/>
      </sharedItems>
    </cacheField>
    <cacheField name="Importo" numFmtId="164">
      <sharedItems containsString="0" containsBlank="1" containsNumber="1" minValue="-800" maxValue="2300"/>
    </cacheField>
    <cacheField name="anno" numFmtId="0">
      <sharedItems containsString="0" containsBlank="1" containsNumber="1" containsInteger="1" minValue="2024" maxValue="2024" count="2">
        <n v="2024"/>
        <m/>
      </sharedItems>
    </cacheField>
    <cacheField name="mese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giorno" numFmtId="0">
      <sharedItems containsString="0" containsBlank="1" containsNumber="1" containsInteger="1" minValue="1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x v="0"/>
    <s v="2024-01-02"/>
    <x v="0"/>
    <n v="2300"/>
    <x v="0"/>
    <x v="0"/>
    <n v="2"/>
  </r>
  <r>
    <x v="1"/>
    <x v="1"/>
    <s v="2024-01-03"/>
    <x v="1"/>
    <n v="-11.61"/>
    <x v="0"/>
    <x v="0"/>
    <n v="3"/>
  </r>
  <r>
    <x v="0"/>
    <x v="2"/>
    <s v="2024-01-05"/>
    <x v="2"/>
    <n v="-800"/>
    <x v="0"/>
    <x v="0"/>
    <n v="5"/>
  </r>
  <r>
    <x v="0"/>
    <x v="3"/>
    <s v="2024-01-05"/>
    <x v="3"/>
    <n v="-106.71"/>
    <x v="0"/>
    <x v="0"/>
    <n v="5"/>
  </r>
  <r>
    <x v="2"/>
    <x v="4"/>
    <s v="2024-01-05"/>
    <x v="4"/>
    <n v="-123.61"/>
    <x v="0"/>
    <x v="0"/>
    <n v="5"/>
  </r>
  <r>
    <x v="2"/>
    <x v="4"/>
    <s v="2024-01-05"/>
    <x v="5"/>
    <n v="-128.72"/>
    <x v="0"/>
    <x v="0"/>
    <n v="5"/>
  </r>
  <r>
    <x v="2"/>
    <x v="4"/>
    <s v="2024-01-05"/>
    <x v="6"/>
    <n v="-108.06"/>
    <x v="0"/>
    <x v="0"/>
    <n v="5"/>
  </r>
  <r>
    <x v="1"/>
    <x v="5"/>
    <s v="2024-01-06"/>
    <x v="7"/>
    <n v="-6.45"/>
    <x v="0"/>
    <x v="0"/>
    <n v="6"/>
  </r>
  <r>
    <x v="0"/>
    <x v="1"/>
    <s v="2024-01-10"/>
    <x v="1"/>
    <n v="-14.06"/>
    <x v="0"/>
    <x v="0"/>
    <n v="10"/>
  </r>
  <r>
    <x v="3"/>
    <x v="1"/>
    <s v="2024-01-14"/>
    <x v="8"/>
    <n v="-46.36"/>
    <x v="0"/>
    <x v="0"/>
    <n v="14"/>
  </r>
  <r>
    <x v="3"/>
    <x v="6"/>
    <s v="2024-01-15"/>
    <x v="9"/>
    <n v="-173.55"/>
    <x v="0"/>
    <x v="0"/>
    <n v="15"/>
  </r>
  <r>
    <x v="4"/>
    <x v="7"/>
    <s v="2024-01-16"/>
    <x v="10"/>
    <n v="-125.29"/>
    <x v="0"/>
    <x v="0"/>
    <n v="16"/>
  </r>
  <r>
    <x v="4"/>
    <x v="5"/>
    <s v="2024-01-18"/>
    <x v="11"/>
    <n v="-50.4"/>
    <x v="0"/>
    <x v="0"/>
    <n v="18"/>
  </r>
  <r>
    <x v="1"/>
    <x v="5"/>
    <s v="2024-01-19"/>
    <x v="11"/>
    <n v="-83.66"/>
    <x v="0"/>
    <x v="0"/>
    <n v="19"/>
  </r>
  <r>
    <x v="2"/>
    <x v="1"/>
    <s v="2024-01-25"/>
    <x v="8"/>
    <n v="-39.159999999999997"/>
    <x v="0"/>
    <x v="0"/>
    <n v="25"/>
  </r>
  <r>
    <x v="1"/>
    <x v="8"/>
    <s v="2024-01-26"/>
    <x v="12"/>
    <n v="-54.79"/>
    <x v="0"/>
    <x v="0"/>
    <n v="26"/>
  </r>
  <r>
    <x v="1"/>
    <x v="9"/>
    <s v="2024-01-27"/>
    <x v="13"/>
    <n v="-57.35"/>
    <x v="0"/>
    <x v="0"/>
    <n v="27"/>
  </r>
  <r>
    <x v="1"/>
    <x v="8"/>
    <s v="2024-01-30"/>
    <x v="14"/>
    <n v="-7.98"/>
    <x v="0"/>
    <x v="0"/>
    <n v="30"/>
  </r>
  <r>
    <x v="4"/>
    <x v="8"/>
    <s v="2024-01-31"/>
    <x v="14"/>
    <n v="-39.65"/>
    <x v="0"/>
    <x v="0"/>
    <n v="31"/>
  </r>
  <r>
    <x v="3"/>
    <x v="8"/>
    <s v="2024-02-03"/>
    <x v="14"/>
    <n v="-23.47"/>
    <x v="0"/>
    <x v="1"/>
    <n v="3"/>
  </r>
  <r>
    <x v="1"/>
    <x v="5"/>
    <s v="2024-02-03"/>
    <x v="11"/>
    <n v="-33.200000000000003"/>
    <x v="0"/>
    <x v="1"/>
    <n v="3"/>
  </r>
  <r>
    <x v="0"/>
    <x v="0"/>
    <s v="2024-02-03"/>
    <x v="0"/>
    <n v="2300"/>
    <x v="0"/>
    <x v="1"/>
    <n v="3"/>
  </r>
  <r>
    <x v="0"/>
    <x v="2"/>
    <s v="2024-02-05"/>
    <x v="2"/>
    <n v="-800"/>
    <x v="0"/>
    <x v="1"/>
    <n v="5"/>
  </r>
  <r>
    <x v="0"/>
    <x v="3"/>
    <s v="2024-02-05"/>
    <x v="3"/>
    <n v="-88.56"/>
    <x v="0"/>
    <x v="1"/>
    <n v="5"/>
  </r>
  <r>
    <x v="2"/>
    <x v="5"/>
    <s v="2024-02-05"/>
    <x v="11"/>
    <n v="-109.2"/>
    <x v="0"/>
    <x v="1"/>
    <n v="5"/>
  </r>
  <r>
    <x v="2"/>
    <x v="4"/>
    <s v="2024-02-05"/>
    <x v="4"/>
    <n v="-105.13"/>
    <x v="0"/>
    <x v="1"/>
    <n v="5"/>
  </r>
  <r>
    <x v="2"/>
    <x v="4"/>
    <s v="2024-02-05"/>
    <x v="5"/>
    <n v="-118.64"/>
    <x v="0"/>
    <x v="1"/>
    <n v="5"/>
  </r>
  <r>
    <x v="2"/>
    <x v="4"/>
    <s v="2024-02-05"/>
    <x v="6"/>
    <n v="-107.66"/>
    <x v="0"/>
    <x v="1"/>
    <n v="5"/>
  </r>
  <r>
    <x v="3"/>
    <x v="7"/>
    <s v="2024-02-09"/>
    <x v="15"/>
    <n v="-58.68"/>
    <x v="0"/>
    <x v="1"/>
    <n v="9"/>
  </r>
  <r>
    <x v="0"/>
    <x v="6"/>
    <s v="2024-02-10"/>
    <x v="16"/>
    <n v="-85.71"/>
    <x v="0"/>
    <x v="1"/>
    <n v="10"/>
  </r>
  <r>
    <x v="4"/>
    <x v="6"/>
    <s v="2024-02-12"/>
    <x v="9"/>
    <n v="-172.83"/>
    <x v="0"/>
    <x v="1"/>
    <n v="12"/>
  </r>
  <r>
    <x v="1"/>
    <x v="10"/>
    <s v="2024-02-24"/>
    <x v="17"/>
    <n v="-71.739999999999995"/>
    <x v="0"/>
    <x v="1"/>
    <n v="24"/>
  </r>
  <r>
    <x v="4"/>
    <x v="10"/>
    <s v="2024-02-25"/>
    <x v="17"/>
    <n v="-100.17"/>
    <x v="0"/>
    <x v="1"/>
    <n v="25"/>
  </r>
  <r>
    <x v="3"/>
    <x v="10"/>
    <s v="2024-02-28"/>
    <x v="17"/>
    <n v="-49.84"/>
    <x v="0"/>
    <x v="1"/>
    <n v="28"/>
  </r>
  <r>
    <x v="0"/>
    <x v="0"/>
    <s v="2024-03-02"/>
    <x v="0"/>
    <n v="2300"/>
    <x v="0"/>
    <x v="2"/>
    <n v="2"/>
  </r>
  <r>
    <x v="2"/>
    <x v="10"/>
    <s v="2024-03-03"/>
    <x v="17"/>
    <n v="-128.63999999999999"/>
    <x v="0"/>
    <x v="2"/>
    <n v="3"/>
  </r>
  <r>
    <x v="0"/>
    <x v="10"/>
    <s v="2024-03-03"/>
    <x v="18"/>
    <n v="-77.22"/>
    <x v="0"/>
    <x v="2"/>
    <n v="3"/>
  </r>
  <r>
    <x v="0"/>
    <x v="2"/>
    <s v="2024-03-04"/>
    <x v="2"/>
    <n v="-800"/>
    <x v="0"/>
    <x v="2"/>
    <n v="4"/>
  </r>
  <r>
    <x v="0"/>
    <x v="3"/>
    <s v="2024-03-04"/>
    <x v="3"/>
    <n v="-98.9"/>
    <x v="0"/>
    <x v="2"/>
    <n v="4"/>
  </r>
  <r>
    <x v="2"/>
    <x v="4"/>
    <s v="2024-03-04"/>
    <x v="4"/>
    <n v="-120.41"/>
    <x v="0"/>
    <x v="2"/>
    <n v="4"/>
  </r>
  <r>
    <x v="2"/>
    <x v="4"/>
    <s v="2024-03-04"/>
    <x v="5"/>
    <n v="-99.12"/>
    <x v="0"/>
    <x v="2"/>
    <n v="4"/>
  </r>
  <r>
    <x v="2"/>
    <x v="4"/>
    <s v="2024-03-04"/>
    <x v="6"/>
    <n v="-98.57"/>
    <x v="0"/>
    <x v="2"/>
    <n v="4"/>
  </r>
  <r>
    <x v="1"/>
    <x v="9"/>
    <s v="2024-03-05"/>
    <x v="13"/>
    <n v="-58.78"/>
    <x v="0"/>
    <x v="2"/>
    <n v="5"/>
  </r>
  <r>
    <x v="2"/>
    <x v="11"/>
    <s v="2024-03-06"/>
    <x v="19"/>
    <n v="-23.89"/>
    <x v="0"/>
    <x v="2"/>
    <n v="6"/>
  </r>
  <r>
    <x v="3"/>
    <x v="8"/>
    <s v="2024-03-06"/>
    <x v="12"/>
    <n v="-59.87"/>
    <x v="0"/>
    <x v="2"/>
    <n v="6"/>
  </r>
  <r>
    <x v="1"/>
    <x v="6"/>
    <s v="2024-03-09"/>
    <x v="20"/>
    <n v="-35.96"/>
    <x v="0"/>
    <x v="2"/>
    <n v="9"/>
  </r>
  <r>
    <x v="2"/>
    <x v="5"/>
    <s v="2024-03-11"/>
    <x v="7"/>
    <n v="-10.64"/>
    <x v="0"/>
    <x v="2"/>
    <n v="11"/>
  </r>
  <r>
    <x v="2"/>
    <x v="5"/>
    <s v="2024-03-17"/>
    <x v="7"/>
    <n v="-9.82"/>
    <x v="0"/>
    <x v="2"/>
    <n v="17"/>
  </r>
  <r>
    <x v="0"/>
    <x v="10"/>
    <s v="2024-03-20"/>
    <x v="18"/>
    <n v="-66.489999999999995"/>
    <x v="0"/>
    <x v="2"/>
    <n v="20"/>
  </r>
  <r>
    <x v="0"/>
    <x v="0"/>
    <s v="2024-04-03"/>
    <x v="0"/>
    <n v="2300"/>
    <x v="0"/>
    <x v="3"/>
    <n v="3"/>
  </r>
  <r>
    <x v="3"/>
    <x v="1"/>
    <s v="2024-04-03"/>
    <x v="21"/>
    <n v="-11.24"/>
    <x v="0"/>
    <x v="3"/>
    <n v="3"/>
  </r>
  <r>
    <x v="4"/>
    <x v="10"/>
    <s v="2024-04-05"/>
    <x v="22"/>
    <n v="-61.58"/>
    <x v="0"/>
    <x v="3"/>
    <n v="5"/>
  </r>
  <r>
    <x v="4"/>
    <x v="8"/>
    <s v="2024-04-05"/>
    <x v="12"/>
    <n v="-83.14"/>
    <x v="0"/>
    <x v="3"/>
    <n v="5"/>
  </r>
  <r>
    <x v="0"/>
    <x v="2"/>
    <s v="2024-04-06"/>
    <x v="2"/>
    <n v="-800"/>
    <x v="0"/>
    <x v="3"/>
    <n v="6"/>
  </r>
  <r>
    <x v="1"/>
    <x v="11"/>
    <s v="2024-04-06"/>
    <x v="23"/>
    <n v="-42.16"/>
    <x v="0"/>
    <x v="3"/>
    <n v="6"/>
  </r>
  <r>
    <x v="0"/>
    <x v="3"/>
    <s v="2024-04-06"/>
    <x v="3"/>
    <n v="-117.81"/>
    <x v="0"/>
    <x v="3"/>
    <n v="6"/>
  </r>
  <r>
    <x v="2"/>
    <x v="4"/>
    <s v="2024-04-06"/>
    <x v="4"/>
    <n v="-91.64"/>
    <x v="0"/>
    <x v="3"/>
    <n v="6"/>
  </r>
  <r>
    <x v="2"/>
    <x v="4"/>
    <s v="2024-04-06"/>
    <x v="5"/>
    <n v="-95.44"/>
    <x v="0"/>
    <x v="3"/>
    <n v="6"/>
  </r>
  <r>
    <x v="2"/>
    <x v="4"/>
    <s v="2024-04-06"/>
    <x v="6"/>
    <n v="-91.6"/>
    <x v="0"/>
    <x v="3"/>
    <n v="6"/>
  </r>
  <r>
    <x v="0"/>
    <x v="5"/>
    <s v="2024-04-08"/>
    <x v="7"/>
    <n v="-14.63"/>
    <x v="0"/>
    <x v="3"/>
    <n v="8"/>
  </r>
  <r>
    <x v="4"/>
    <x v="5"/>
    <s v="2024-04-10"/>
    <x v="11"/>
    <n v="-50.69"/>
    <x v="0"/>
    <x v="3"/>
    <n v="10"/>
  </r>
  <r>
    <x v="3"/>
    <x v="11"/>
    <s v="2024-04-15"/>
    <x v="24"/>
    <n v="-45.77"/>
    <x v="0"/>
    <x v="3"/>
    <n v="15"/>
  </r>
  <r>
    <x v="2"/>
    <x v="11"/>
    <s v="2024-04-15"/>
    <x v="23"/>
    <n v="-52.26"/>
    <x v="0"/>
    <x v="3"/>
    <n v="15"/>
  </r>
  <r>
    <x v="2"/>
    <x v="7"/>
    <s v="2024-04-18"/>
    <x v="10"/>
    <n v="-97.88"/>
    <x v="0"/>
    <x v="3"/>
    <n v="18"/>
  </r>
  <r>
    <x v="3"/>
    <x v="6"/>
    <s v="2024-04-19"/>
    <x v="20"/>
    <n v="-27.15"/>
    <x v="0"/>
    <x v="3"/>
    <n v="19"/>
  </r>
  <r>
    <x v="0"/>
    <x v="10"/>
    <s v="2024-04-24"/>
    <x v="22"/>
    <n v="-35.49"/>
    <x v="0"/>
    <x v="3"/>
    <n v="24"/>
  </r>
  <r>
    <x v="2"/>
    <x v="10"/>
    <s v="2024-04-28"/>
    <x v="18"/>
    <n v="-44.67"/>
    <x v="0"/>
    <x v="3"/>
    <n v="28"/>
  </r>
  <r>
    <x v="3"/>
    <x v="10"/>
    <s v="2024-04-29"/>
    <x v="18"/>
    <n v="-63.89"/>
    <x v="0"/>
    <x v="3"/>
    <n v="29"/>
  </r>
  <r>
    <x v="1"/>
    <x v="9"/>
    <s v="2024-05-01"/>
    <x v="25"/>
    <n v="-18.72"/>
    <x v="0"/>
    <x v="4"/>
    <n v="1"/>
  </r>
  <r>
    <x v="0"/>
    <x v="5"/>
    <s v="2024-05-02"/>
    <x v="7"/>
    <n v="-12.52"/>
    <x v="0"/>
    <x v="4"/>
    <n v="2"/>
  </r>
  <r>
    <x v="3"/>
    <x v="6"/>
    <s v="2024-05-02"/>
    <x v="20"/>
    <n v="-25.02"/>
    <x v="0"/>
    <x v="4"/>
    <n v="2"/>
  </r>
  <r>
    <x v="1"/>
    <x v="9"/>
    <s v="2024-05-03"/>
    <x v="26"/>
    <n v="-5.46"/>
    <x v="0"/>
    <x v="4"/>
    <n v="3"/>
  </r>
  <r>
    <x v="0"/>
    <x v="0"/>
    <s v="2024-05-03"/>
    <x v="0"/>
    <n v="2300"/>
    <x v="0"/>
    <x v="4"/>
    <n v="3"/>
  </r>
  <r>
    <x v="0"/>
    <x v="2"/>
    <s v="2024-05-05"/>
    <x v="2"/>
    <n v="-800"/>
    <x v="0"/>
    <x v="4"/>
    <n v="5"/>
  </r>
  <r>
    <x v="0"/>
    <x v="3"/>
    <s v="2024-05-05"/>
    <x v="3"/>
    <n v="-113.19"/>
    <x v="0"/>
    <x v="4"/>
    <n v="5"/>
  </r>
  <r>
    <x v="2"/>
    <x v="4"/>
    <s v="2024-05-05"/>
    <x v="4"/>
    <n v="-91.9"/>
    <x v="0"/>
    <x v="4"/>
    <n v="5"/>
  </r>
  <r>
    <x v="2"/>
    <x v="4"/>
    <s v="2024-05-05"/>
    <x v="5"/>
    <n v="-124.69"/>
    <x v="0"/>
    <x v="4"/>
    <n v="5"/>
  </r>
  <r>
    <x v="2"/>
    <x v="4"/>
    <s v="2024-05-05"/>
    <x v="6"/>
    <n v="-129.37"/>
    <x v="0"/>
    <x v="4"/>
    <n v="5"/>
  </r>
  <r>
    <x v="3"/>
    <x v="8"/>
    <s v="2024-05-07"/>
    <x v="14"/>
    <n v="-16.829999999999998"/>
    <x v="0"/>
    <x v="4"/>
    <n v="7"/>
  </r>
  <r>
    <x v="0"/>
    <x v="5"/>
    <s v="2024-05-08"/>
    <x v="7"/>
    <n v="-6.44"/>
    <x v="0"/>
    <x v="4"/>
    <n v="8"/>
  </r>
  <r>
    <x v="2"/>
    <x v="11"/>
    <s v="2024-05-10"/>
    <x v="19"/>
    <n v="-7.86"/>
    <x v="0"/>
    <x v="4"/>
    <n v="10"/>
  </r>
  <r>
    <x v="2"/>
    <x v="8"/>
    <s v="2024-05-12"/>
    <x v="12"/>
    <n v="-113.12"/>
    <x v="0"/>
    <x v="4"/>
    <n v="12"/>
  </r>
  <r>
    <x v="1"/>
    <x v="11"/>
    <s v="2024-05-16"/>
    <x v="19"/>
    <n v="-20.25"/>
    <x v="0"/>
    <x v="4"/>
    <n v="16"/>
  </r>
  <r>
    <x v="0"/>
    <x v="7"/>
    <s v="2024-05-17"/>
    <x v="15"/>
    <n v="-10.7"/>
    <x v="0"/>
    <x v="4"/>
    <n v="17"/>
  </r>
  <r>
    <x v="3"/>
    <x v="12"/>
    <s v="2024-05-19"/>
    <x v="27"/>
    <n v="151.02000000000001"/>
    <x v="0"/>
    <x v="4"/>
    <n v="19"/>
  </r>
  <r>
    <x v="1"/>
    <x v="1"/>
    <s v="2024-05-19"/>
    <x v="21"/>
    <n v="-22.85"/>
    <x v="0"/>
    <x v="4"/>
    <n v="19"/>
  </r>
  <r>
    <x v="3"/>
    <x v="11"/>
    <s v="2024-05-28"/>
    <x v="19"/>
    <n v="-9.31"/>
    <x v="0"/>
    <x v="4"/>
    <n v="28"/>
  </r>
  <r>
    <x v="0"/>
    <x v="9"/>
    <s v="2024-05-30"/>
    <x v="26"/>
    <n v="-8.84"/>
    <x v="0"/>
    <x v="4"/>
    <n v="30"/>
  </r>
  <r>
    <x v="0"/>
    <x v="8"/>
    <s v="2024-05-30"/>
    <x v="12"/>
    <n v="-52.64"/>
    <x v="0"/>
    <x v="4"/>
    <n v="30"/>
  </r>
  <r>
    <x v="1"/>
    <x v="6"/>
    <s v="2024-05-31"/>
    <x v="16"/>
    <n v="-21.89"/>
    <x v="0"/>
    <x v="4"/>
    <n v="31"/>
  </r>
  <r>
    <x v="0"/>
    <x v="0"/>
    <s v="2024-06-02"/>
    <x v="0"/>
    <n v="2300"/>
    <x v="0"/>
    <x v="5"/>
    <n v="2"/>
  </r>
  <r>
    <x v="0"/>
    <x v="11"/>
    <s v="2024-06-03"/>
    <x v="23"/>
    <n v="-10.32"/>
    <x v="0"/>
    <x v="5"/>
    <n v="3"/>
  </r>
  <r>
    <x v="3"/>
    <x v="12"/>
    <s v="2024-06-04"/>
    <x v="27"/>
    <n v="92.74"/>
    <x v="0"/>
    <x v="5"/>
    <n v="4"/>
  </r>
  <r>
    <x v="3"/>
    <x v="5"/>
    <s v="2024-06-05"/>
    <x v="11"/>
    <n v="-119.64"/>
    <x v="0"/>
    <x v="5"/>
    <n v="5"/>
  </r>
  <r>
    <x v="0"/>
    <x v="2"/>
    <s v="2024-06-06"/>
    <x v="2"/>
    <n v="-800"/>
    <x v="0"/>
    <x v="5"/>
    <n v="6"/>
  </r>
  <r>
    <x v="0"/>
    <x v="3"/>
    <s v="2024-06-06"/>
    <x v="3"/>
    <n v="-84.37"/>
    <x v="0"/>
    <x v="5"/>
    <n v="6"/>
  </r>
  <r>
    <x v="2"/>
    <x v="4"/>
    <s v="2024-06-06"/>
    <x v="4"/>
    <n v="-90.89"/>
    <x v="0"/>
    <x v="5"/>
    <n v="6"/>
  </r>
  <r>
    <x v="2"/>
    <x v="4"/>
    <s v="2024-06-06"/>
    <x v="5"/>
    <n v="-98.16"/>
    <x v="0"/>
    <x v="5"/>
    <n v="6"/>
  </r>
  <r>
    <x v="2"/>
    <x v="4"/>
    <s v="2024-06-06"/>
    <x v="6"/>
    <n v="-124.68"/>
    <x v="0"/>
    <x v="5"/>
    <n v="6"/>
  </r>
  <r>
    <x v="3"/>
    <x v="10"/>
    <s v="2024-06-09"/>
    <x v="22"/>
    <n v="-63.41"/>
    <x v="0"/>
    <x v="5"/>
    <n v="9"/>
  </r>
  <r>
    <x v="4"/>
    <x v="6"/>
    <s v="2024-06-13"/>
    <x v="20"/>
    <n v="-34.14"/>
    <x v="0"/>
    <x v="5"/>
    <n v="13"/>
  </r>
  <r>
    <x v="2"/>
    <x v="1"/>
    <s v="2024-06-14"/>
    <x v="8"/>
    <n v="-44.73"/>
    <x v="0"/>
    <x v="5"/>
    <n v="14"/>
  </r>
  <r>
    <x v="3"/>
    <x v="6"/>
    <s v="2024-06-18"/>
    <x v="20"/>
    <n v="-27.36"/>
    <x v="0"/>
    <x v="5"/>
    <n v="18"/>
  </r>
  <r>
    <x v="3"/>
    <x v="11"/>
    <s v="2024-06-22"/>
    <x v="23"/>
    <n v="-58.99"/>
    <x v="0"/>
    <x v="5"/>
    <n v="22"/>
  </r>
  <r>
    <x v="0"/>
    <x v="6"/>
    <s v="2024-06-25"/>
    <x v="20"/>
    <n v="-34.51"/>
    <x v="0"/>
    <x v="5"/>
    <n v="25"/>
  </r>
  <r>
    <x v="3"/>
    <x v="10"/>
    <s v="2024-06-27"/>
    <x v="18"/>
    <n v="-53.52"/>
    <x v="0"/>
    <x v="5"/>
    <n v="27"/>
  </r>
  <r>
    <x v="1"/>
    <x v="11"/>
    <s v="2024-06-29"/>
    <x v="24"/>
    <n v="-104.79"/>
    <x v="0"/>
    <x v="5"/>
    <n v="29"/>
  </r>
  <r>
    <x v="2"/>
    <x v="1"/>
    <s v="2024-06-30"/>
    <x v="1"/>
    <n v="-9.91"/>
    <x v="0"/>
    <x v="5"/>
    <n v="30"/>
  </r>
  <r>
    <x v="0"/>
    <x v="0"/>
    <s v="2024-07-01"/>
    <x v="0"/>
    <n v="2300"/>
    <x v="0"/>
    <x v="6"/>
    <n v="1"/>
  </r>
  <r>
    <x v="4"/>
    <x v="8"/>
    <s v="2024-07-02"/>
    <x v="14"/>
    <n v="-15.8"/>
    <x v="0"/>
    <x v="6"/>
    <n v="2"/>
  </r>
  <r>
    <x v="0"/>
    <x v="2"/>
    <s v="2024-07-03"/>
    <x v="2"/>
    <n v="-800"/>
    <x v="0"/>
    <x v="6"/>
    <n v="3"/>
  </r>
  <r>
    <x v="0"/>
    <x v="3"/>
    <s v="2024-07-03"/>
    <x v="3"/>
    <n v="-119.76"/>
    <x v="0"/>
    <x v="6"/>
    <n v="3"/>
  </r>
  <r>
    <x v="2"/>
    <x v="4"/>
    <s v="2024-07-03"/>
    <x v="4"/>
    <n v="-124.02"/>
    <x v="0"/>
    <x v="6"/>
    <n v="3"/>
  </r>
  <r>
    <x v="2"/>
    <x v="4"/>
    <s v="2024-07-03"/>
    <x v="5"/>
    <n v="-122.49"/>
    <x v="0"/>
    <x v="6"/>
    <n v="3"/>
  </r>
  <r>
    <x v="2"/>
    <x v="4"/>
    <s v="2024-07-03"/>
    <x v="6"/>
    <n v="-100.51"/>
    <x v="0"/>
    <x v="6"/>
    <n v="3"/>
  </r>
  <r>
    <x v="3"/>
    <x v="7"/>
    <s v="2024-07-06"/>
    <x v="15"/>
    <n v="-23.48"/>
    <x v="0"/>
    <x v="6"/>
    <n v="6"/>
  </r>
  <r>
    <x v="3"/>
    <x v="11"/>
    <s v="2024-07-10"/>
    <x v="24"/>
    <n v="-81.03"/>
    <x v="0"/>
    <x v="6"/>
    <n v="10"/>
  </r>
  <r>
    <x v="3"/>
    <x v="12"/>
    <s v="2024-07-15"/>
    <x v="27"/>
    <n v="197.64"/>
    <x v="0"/>
    <x v="6"/>
    <n v="15"/>
  </r>
  <r>
    <x v="4"/>
    <x v="7"/>
    <s v="2024-07-18"/>
    <x v="15"/>
    <n v="-51.36"/>
    <x v="0"/>
    <x v="6"/>
    <n v="18"/>
  </r>
  <r>
    <x v="3"/>
    <x v="11"/>
    <s v="2024-07-18"/>
    <x v="24"/>
    <n v="-135.21"/>
    <x v="0"/>
    <x v="6"/>
    <n v="18"/>
  </r>
  <r>
    <x v="2"/>
    <x v="5"/>
    <s v="2024-07-18"/>
    <x v="7"/>
    <n v="-12.48"/>
    <x v="0"/>
    <x v="6"/>
    <n v="18"/>
  </r>
  <r>
    <x v="0"/>
    <x v="10"/>
    <s v="2024-07-19"/>
    <x v="17"/>
    <n v="-45.71"/>
    <x v="0"/>
    <x v="6"/>
    <n v="19"/>
  </r>
  <r>
    <x v="1"/>
    <x v="6"/>
    <s v="2024-07-20"/>
    <x v="20"/>
    <n v="-39.74"/>
    <x v="0"/>
    <x v="6"/>
    <n v="20"/>
  </r>
  <r>
    <x v="1"/>
    <x v="8"/>
    <s v="2024-07-24"/>
    <x v="12"/>
    <n v="-98.22"/>
    <x v="0"/>
    <x v="6"/>
    <n v="24"/>
  </r>
  <r>
    <x v="0"/>
    <x v="10"/>
    <s v="2024-07-26"/>
    <x v="22"/>
    <n v="-24.43"/>
    <x v="0"/>
    <x v="6"/>
    <n v="26"/>
  </r>
  <r>
    <x v="3"/>
    <x v="5"/>
    <s v="2024-07-26"/>
    <x v="7"/>
    <n v="-12.19"/>
    <x v="0"/>
    <x v="6"/>
    <n v="26"/>
  </r>
  <r>
    <x v="3"/>
    <x v="10"/>
    <s v="2024-07-27"/>
    <x v="22"/>
    <n v="-24.12"/>
    <x v="0"/>
    <x v="6"/>
    <n v="27"/>
  </r>
  <r>
    <x v="0"/>
    <x v="9"/>
    <s v="2024-07-29"/>
    <x v="13"/>
    <n v="-35.950000000000003"/>
    <x v="0"/>
    <x v="6"/>
    <n v="29"/>
  </r>
  <r>
    <x v="3"/>
    <x v="9"/>
    <s v="2024-07-29"/>
    <x v="26"/>
    <n v="-2.09"/>
    <x v="0"/>
    <x v="6"/>
    <n v="29"/>
  </r>
  <r>
    <x v="0"/>
    <x v="7"/>
    <s v="2024-07-31"/>
    <x v="15"/>
    <n v="-57.94"/>
    <x v="0"/>
    <x v="6"/>
    <n v="31"/>
  </r>
  <r>
    <x v="4"/>
    <x v="6"/>
    <s v="2024-08-01"/>
    <x v="16"/>
    <n v="-80.61"/>
    <x v="0"/>
    <x v="7"/>
    <n v="1"/>
  </r>
  <r>
    <x v="3"/>
    <x v="10"/>
    <s v="2024-08-02"/>
    <x v="22"/>
    <n v="-57.66"/>
    <x v="0"/>
    <x v="7"/>
    <n v="2"/>
  </r>
  <r>
    <x v="0"/>
    <x v="0"/>
    <s v="2024-08-03"/>
    <x v="0"/>
    <n v="2300"/>
    <x v="0"/>
    <x v="7"/>
    <n v="3"/>
  </r>
  <r>
    <x v="0"/>
    <x v="2"/>
    <s v="2024-08-04"/>
    <x v="2"/>
    <n v="-800"/>
    <x v="0"/>
    <x v="7"/>
    <n v="4"/>
  </r>
  <r>
    <x v="0"/>
    <x v="3"/>
    <s v="2024-08-04"/>
    <x v="3"/>
    <n v="-94.08"/>
    <x v="0"/>
    <x v="7"/>
    <n v="4"/>
  </r>
  <r>
    <x v="3"/>
    <x v="6"/>
    <s v="2024-08-04"/>
    <x v="20"/>
    <n v="-36.33"/>
    <x v="0"/>
    <x v="7"/>
    <n v="4"/>
  </r>
  <r>
    <x v="2"/>
    <x v="4"/>
    <s v="2024-08-04"/>
    <x v="4"/>
    <n v="-104.62"/>
    <x v="0"/>
    <x v="7"/>
    <n v="4"/>
  </r>
  <r>
    <x v="2"/>
    <x v="4"/>
    <s v="2024-08-04"/>
    <x v="5"/>
    <n v="-115"/>
    <x v="0"/>
    <x v="7"/>
    <n v="4"/>
  </r>
  <r>
    <x v="2"/>
    <x v="4"/>
    <s v="2024-08-04"/>
    <x v="6"/>
    <n v="-112.37"/>
    <x v="0"/>
    <x v="7"/>
    <n v="4"/>
  </r>
  <r>
    <x v="0"/>
    <x v="7"/>
    <s v="2024-08-06"/>
    <x v="10"/>
    <n v="-45.31"/>
    <x v="0"/>
    <x v="7"/>
    <n v="6"/>
  </r>
  <r>
    <x v="3"/>
    <x v="6"/>
    <s v="2024-08-07"/>
    <x v="20"/>
    <n v="-33.9"/>
    <x v="0"/>
    <x v="7"/>
    <n v="7"/>
  </r>
  <r>
    <x v="3"/>
    <x v="8"/>
    <s v="2024-08-08"/>
    <x v="14"/>
    <n v="-12.62"/>
    <x v="0"/>
    <x v="7"/>
    <n v="8"/>
  </r>
  <r>
    <x v="2"/>
    <x v="1"/>
    <s v="2024-08-13"/>
    <x v="21"/>
    <n v="-18.350000000000001"/>
    <x v="0"/>
    <x v="7"/>
    <n v="13"/>
  </r>
  <r>
    <x v="3"/>
    <x v="6"/>
    <s v="2024-08-13"/>
    <x v="16"/>
    <n v="-73.48"/>
    <x v="0"/>
    <x v="7"/>
    <n v="13"/>
  </r>
  <r>
    <x v="0"/>
    <x v="9"/>
    <s v="2024-08-18"/>
    <x v="25"/>
    <n v="-12.86"/>
    <x v="0"/>
    <x v="7"/>
    <n v="18"/>
  </r>
  <r>
    <x v="0"/>
    <x v="7"/>
    <s v="2024-08-21"/>
    <x v="15"/>
    <n v="-12.19"/>
    <x v="0"/>
    <x v="7"/>
    <n v="21"/>
  </r>
  <r>
    <x v="2"/>
    <x v="9"/>
    <s v="2024-08-22"/>
    <x v="25"/>
    <n v="-12.77"/>
    <x v="0"/>
    <x v="7"/>
    <n v="22"/>
  </r>
  <r>
    <x v="3"/>
    <x v="5"/>
    <s v="2024-08-22"/>
    <x v="7"/>
    <n v="-5.19"/>
    <x v="0"/>
    <x v="7"/>
    <n v="22"/>
  </r>
  <r>
    <x v="0"/>
    <x v="11"/>
    <s v="2024-08-24"/>
    <x v="19"/>
    <n v="-8.0500000000000007"/>
    <x v="0"/>
    <x v="7"/>
    <n v="24"/>
  </r>
  <r>
    <x v="1"/>
    <x v="8"/>
    <s v="2024-08-28"/>
    <x v="12"/>
    <n v="-83.4"/>
    <x v="0"/>
    <x v="7"/>
    <n v="28"/>
  </r>
  <r>
    <x v="4"/>
    <x v="1"/>
    <s v="2024-08-30"/>
    <x v="21"/>
    <n v="-19.57"/>
    <x v="0"/>
    <x v="7"/>
    <n v="30"/>
  </r>
  <r>
    <x v="3"/>
    <x v="11"/>
    <s v="2024-09-01"/>
    <x v="19"/>
    <n v="-7.47"/>
    <x v="0"/>
    <x v="8"/>
    <n v="1"/>
  </r>
  <r>
    <x v="0"/>
    <x v="0"/>
    <s v="2024-09-01"/>
    <x v="0"/>
    <n v="2300"/>
    <x v="0"/>
    <x v="8"/>
    <n v="1"/>
  </r>
  <r>
    <x v="0"/>
    <x v="2"/>
    <s v="2024-09-03"/>
    <x v="2"/>
    <n v="-800"/>
    <x v="0"/>
    <x v="8"/>
    <n v="3"/>
  </r>
  <r>
    <x v="0"/>
    <x v="3"/>
    <s v="2024-09-03"/>
    <x v="3"/>
    <n v="-81.819999999999993"/>
    <x v="0"/>
    <x v="8"/>
    <n v="3"/>
  </r>
  <r>
    <x v="3"/>
    <x v="8"/>
    <s v="2024-09-03"/>
    <x v="14"/>
    <n v="-14.23"/>
    <x v="0"/>
    <x v="8"/>
    <n v="3"/>
  </r>
  <r>
    <x v="2"/>
    <x v="4"/>
    <s v="2024-09-03"/>
    <x v="4"/>
    <n v="-112.73"/>
    <x v="0"/>
    <x v="8"/>
    <n v="3"/>
  </r>
  <r>
    <x v="2"/>
    <x v="4"/>
    <s v="2024-09-03"/>
    <x v="5"/>
    <n v="-123.7"/>
    <x v="0"/>
    <x v="8"/>
    <n v="3"/>
  </r>
  <r>
    <x v="2"/>
    <x v="4"/>
    <s v="2024-09-03"/>
    <x v="6"/>
    <n v="-127.99"/>
    <x v="0"/>
    <x v="8"/>
    <n v="3"/>
  </r>
  <r>
    <x v="2"/>
    <x v="5"/>
    <s v="2024-09-04"/>
    <x v="7"/>
    <n v="-8.34"/>
    <x v="0"/>
    <x v="8"/>
    <n v="4"/>
  </r>
  <r>
    <x v="4"/>
    <x v="11"/>
    <s v="2024-09-07"/>
    <x v="19"/>
    <n v="-6.09"/>
    <x v="0"/>
    <x v="8"/>
    <n v="7"/>
  </r>
  <r>
    <x v="4"/>
    <x v="1"/>
    <s v="2024-09-08"/>
    <x v="1"/>
    <n v="-8.27"/>
    <x v="0"/>
    <x v="8"/>
    <n v="8"/>
  </r>
  <r>
    <x v="0"/>
    <x v="9"/>
    <s v="2024-09-13"/>
    <x v="26"/>
    <n v="-2.86"/>
    <x v="0"/>
    <x v="8"/>
    <n v="13"/>
  </r>
  <r>
    <x v="1"/>
    <x v="6"/>
    <s v="2024-09-14"/>
    <x v="16"/>
    <n v="-56.48"/>
    <x v="0"/>
    <x v="8"/>
    <n v="14"/>
  </r>
  <r>
    <x v="0"/>
    <x v="8"/>
    <s v="2024-09-23"/>
    <x v="12"/>
    <n v="-109.76"/>
    <x v="0"/>
    <x v="8"/>
    <n v="23"/>
  </r>
  <r>
    <x v="2"/>
    <x v="1"/>
    <s v="2024-09-26"/>
    <x v="1"/>
    <n v="-8.1300000000000008"/>
    <x v="0"/>
    <x v="8"/>
    <n v="26"/>
  </r>
  <r>
    <x v="0"/>
    <x v="10"/>
    <s v="2024-09-28"/>
    <x v="22"/>
    <n v="-41.92"/>
    <x v="0"/>
    <x v="8"/>
    <n v="28"/>
  </r>
  <r>
    <x v="4"/>
    <x v="6"/>
    <s v="2024-09-29"/>
    <x v="20"/>
    <n v="-39.380000000000003"/>
    <x v="0"/>
    <x v="8"/>
    <n v="29"/>
  </r>
  <r>
    <x v="2"/>
    <x v="5"/>
    <s v="2024-10-02"/>
    <x v="7"/>
    <n v="-8.43"/>
    <x v="0"/>
    <x v="9"/>
    <n v="2"/>
  </r>
  <r>
    <x v="0"/>
    <x v="2"/>
    <s v="2024-10-03"/>
    <x v="2"/>
    <n v="-800"/>
    <x v="0"/>
    <x v="9"/>
    <n v="3"/>
  </r>
  <r>
    <x v="0"/>
    <x v="3"/>
    <s v="2024-10-03"/>
    <x v="3"/>
    <n v="-109.38"/>
    <x v="0"/>
    <x v="9"/>
    <n v="3"/>
  </r>
  <r>
    <x v="0"/>
    <x v="0"/>
    <s v="2024-10-03"/>
    <x v="0"/>
    <n v="2300"/>
    <x v="0"/>
    <x v="9"/>
    <n v="3"/>
  </r>
  <r>
    <x v="2"/>
    <x v="4"/>
    <s v="2024-10-03"/>
    <x v="4"/>
    <n v="-128.21"/>
    <x v="0"/>
    <x v="9"/>
    <n v="3"/>
  </r>
  <r>
    <x v="2"/>
    <x v="4"/>
    <s v="2024-10-03"/>
    <x v="5"/>
    <n v="-108.74"/>
    <x v="0"/>
    <x v="9"/>
    <n v="3"/>
  </r>
  <r>
    <x v="2"/>
    <x v="4"/>
    <s v="2024-10-03"/>
    <x v="6"/>
    <n v="-104.49"/>
    <x v="0"/>
    <x v="9"/>
    <n v="3"/>
  </r>
  <r>
    <x v="3"/>
    <x v="7"/>
    <s v="2024-10-08"/>
    <x v="10"/>
    <n v="-21.89"/>
    <x v="0"/>
    <x v="9"/>
    <n v="8"/>
  </r>
  <r>
    <x v="4"/>
    <x v="8"/>
    <s v="2024-10-09"/>
    <x v="14"/>
    <n v="-27.53"/>
    <x v="0"/>
    <x v="9"/>
    <n v="9"/>
  </r>
  <r>
    <x v="3"/>
    <x v="7"/>
    <s v="2024-10-13"/>
    <x v="15"/>
    <n v="-79.08"/>
    <x v="0"/>
    <x v="9"/>
    <n v="13"/>
  </r>
  <r>
    <x v="3"/>
    <x v="6"/>
    <s v="2024-10-13"/>
    <x v="9"/>
    <n v="-248.64"/>
    <x v="0"/>
    <x v="9"/>
    <n v="13"/>
  </r>
  <r>
    <x v="3"/>
    <x v="10"/>
    <s v="2024-10-14"/>
    <x v="22"/>
    <n v="-71.849999999999994"/>
    <x v="0"/>
    <x v="9"/>
    <n v="14"/>
  </r>
  <r>
    <x v="0"/>
    <x v="10"/>
    <s v="2024-10-15"/>
    <x v="17"/>
    <n v="-126.24"/>
    <x v="0"/>
    <x v="9"/>
    <n v="15"/>
  </r>
  <r>
    <x v="1"/>
    <x v="8"/>
    <s v="2024-10-19"/>
    <x v="14"/>
    <n v="-8.23"/>
    <x v="0"/>
    <x v="9"/>
    <n v="19"/>
  </r>
  <r>
    <x v="0"/>
    <x v="8"/>
    <s v="2024-10-20"/>
    <x v="12"/>
    <n v="-83.85"/>
    <x v="0"/>
    <x v="9"/>
    <n v="20"/>
  </r>
  <r>
    <x v="4"/>
    <x v="1"/>
    <s v="2024-10-22"/>
    <x v="1"/>
    <n v="-11.31"/>
    <x v="0"/>
    <x v="9"/>
    <n v="22"/>
  </r>
  <r>
    <x v="2"/>
    <x v="11"/>
    <s v="2024-10-26"/>
    <x v="23"/>
    <n v="-59.91"/>
    <x v="0"/>
    <x v="9"/>
    <n v="26"/>
  </r>
  <r>
    <x v="1"/>
    <x v="1"/>
    <s v="2024-10-31"/>
    <x v="8"/>
    <n v="-34.299999999999997"/>
    <x v="0"/>
    <x v="9"/>
    <n v="31"/>
  </r>
  <r>
    <x v="0"/>
    <x v="0"/>
    <s v="2024-11-03"/>
    <x v="0"/>
    <n v="2300"/>
    <x v="0"/>
    <x v="10"/>
    <n v="3"/>
  </r>
  <r>
    <x v="2"/>
    <x v="11"/>
    <s v="2024-11-04"/>
    <x v="19"/>
    <n v="-16.13"/>
    <x v="0"/>
    <x v="10"/>
    <n v="4"/>
  </r>
  <r>
    <x v="0"/>
    <x v="2"/>
    <s v="2024-11-05"/>
    <x v="2"/>
    <n v="-800"/>
    <x v="0"/>
    <x v="10"/>
    <n v="5"/>
  </r>
  <r>
    <x v="0"/>
    <x v="3"/>
    <s v="2024-11-05"/>
    <x v="3"/>
    <n v="-84.99"/>
    <x v="0"/>
    <x v="10"/>
    <n v="5"/>
  </r>
  <r>
    <x v="2"/>
    <x v="4"/>
    <s v="2024-11-05"/>
    <x v="4"/>
    <n v="-125.1"/>
    <x v="0"/>
    <x v="10"/>
    <n v="5"/>
  </r>
  <r>
    <x v="2"/>
    <x v="4"/>
    <s v="2024-11-05"/>
    <x v="5"/>
    <n v="-112.49"/>
    <x v="0"/>
    <x v="10"/>
    <n v="5"/>
  </r>
  <r>
    <x v="2"/>
    <x v="4"/>
    <s v="2024-11-05"/>
    <x v="6"/>
    <n v="-123.2"/>
    <x v="0"/>
    <x v="10"/>
    <n v="5"/>
  </r>
  <r>
    <x v="0"/>
    <x v="6"/>
    <s v="2024-11-07"/>
    <x v="9"/>
    <n v="-253.02"/>
    <x v="0"/>
    <x v="10"/>
    <n v="7"/>
  </r>
  <r>
    <x v="1"/>
    <x v="8"/>
    <s v="2024-11-12"/>
    <x v="12"/>
    <n v="-85.89"/>
    <x v="0"/>
    <x v="10"/>
    <n v="12"/>
  </r>
  <r>
    <x v="3"/>
    <x v="11"/>
    <s v="2024-11-18"/>
    <x v="24"/>
    <n v="-131.19"/>
    <x v="0"/>
    <x v="10"/>
    <n v="18"/>
  </r>
  <r>
    <x v="3"/>
    <x v="8"/>
    <s v="2024-11-18"/>
    <x v="14"/>
    <n v="-29.94"/>
    <x v="0"/>
    <x v="10"/>
    <n v="18"/>
  </r>
  <r>
    <x v="4"/>
    <x v="5"/>
    <s v="2024-11-18"/>
    <x v="11"/>
    <n v="-115.42"/>
    <x v="0"/>
    <x v="10"/>
    <n v="18"/>
  </r>
  <r>
    <x v="4"/>
    <x v="11"/>
    <s v="2024-11-19"/>
    <x v="23"/>
    <n v="-29.62"/>
    <x v="0"/>
    <x v="10"/>
    <n v="19"/>
  </r>
  <r>
    <x v="3"/>
    <x v="8"/>
    <s v="2024-11-23"/>
    <x v="12"/>
    <n v="-91.35"/>
    <x v="0"/>
    <x v="10"/>
    <n v="23"/>
  </r>
  <r>
    <x v="0"/>
    <x v="10"/>
    <s v="2024-11-27"/>
    <x v="22"/>
    <n v="-44.84"/>
    <x v="0"/>
    <x v="10"/>
    <n v="27"/>
  </r>
  <r>
    <x v="2"/>
    <x v="8"/>
    <s v="2024-11-27"/>
    <x v="14"/>
    <n v="-16.57"/>
    <x v="0"/>
    <x v="10"/>
    <n v="27"/>
  </r>
  <r>
    <x v="4"/>
    <x v="1"/>
    <s v="2024-11-27"/>
    <x v="8"/>
    <n v="-35.51"/>
    <x v="0"/>
    <x v="10"/>
    <n v="27"/>
  </r>
  <r>
    <x v="1"/>
    <x v="9"/>
    <s v="2024-12-01"/>
    <x v="13"/>
    <n v="-44.81"/>
    <x v="0"/>
    <x v="11"/>
    <n v="1"/>
  </r>
  <r>
    <x v="0"/>
    <x v="0"/>
    <s v="2024-12-01"/>
    <x v="0"/>
    <n v="2300"/>
    <x v="0"/>
    <x v="11"/>
    <n v="1"/>
  </r>
  <r>
    <x v="1"/>
    <x v="5"/>
    <s v="2024-12-03"/>
    <x v="11"/>
    <n v="-55.47"/>
    <x v="0"/>
    <x v="11"/>
    <n v="3"/>
  </r>
  <r>
    <x v="0"/>
    <x v="5"/>
    <s v="2024-12-03"/>
    <x v="7"/>
    <n v="-5.0599999999999996"/>
    <x v="0"/>
    <x v="11"/>
    <n v="3"/>
  </r>
  <r>
    <x v="0"/>
    <x v="2"/>
    <s v="2024-12-05"/>
    <x v="2"/>
    <n v="-800"/>
    <x v="0"/>
    <x v="11"/>
    <n v="5"/>
  </r>
  <r>
    <x v="0"/>
    <x v="3"/>
    <s v="2024-12-05"/>
    <x v="3"/>
    <n v="-115.4"/>
    <x v="0"/>
    <x v="11"/>
    <n v="5"/>
  </r>
  <r>
    <x v="2"/>
    <x v="5"/>
    <s v="2024-12-05"/>
    <x v="7"/>
    <n v="-4.9800000000000004"/>
    <x v="0"/>
    <x v="11"/>
    <n v="5"/>
  </r>
  <r>
    <x v="2"/>
    <x v="4"/>
    <s v="2024-12-05"/>
    <x v="4"/>
    <n v="-95.33"/>
    <x v="0"/>
    <x v="11"/>
    <n v="5"/>
  </r>
  <r>
    <x v="2"/>
    <x v="4"/>
    <s v="2024-12-05"/>
    <x v="5"/>
    <n v="-115.05"/>
    <x v="0"/>
    <x v="11"/>
    <n v="5"/>
  </r>
  <r>
    <x v="2"/>
    <x v="4"/>
    <s v="2024-12-05"/>
    <x v="6"/>
    <n v="-98.95"/>
    <x v="0"/>
    <x v="11"/>
    <n v="5"/>
  </r>
  <r>
    <x v="3"/>
    <x v="10"/>
    <s v="2024-12-08"/>
    <x v="18"/>
    <n v="-95.7"/>
    <x v="0"/>
    <x v="11"/>
    <n v="8"/>
  </r>
  <r>
    <x v="3"/>
    <x v="6"/>
    <s v="2024-12-10"/>
    <x v="20"/>
    <n v="-31.26"/>
    <x v="0"/>
    <x v="11"/>
    <n v="10"/>
  </r>
  <r>
    <x v="1"/>
    <x v="9"/>
    <s v="2024-12-11"/>
    <x v="26"/>
    <n v="-11.91"/>
    <x v="0"/>
    <x v="11"/>
    <n v="11"/>
  </r>
  <r>
    <x v="4"/>
    <x v="6"/>
    <s v="2024-12-12"/>
    <x v="20"/>
    <n v="-29.7"/>
    <x v="0"/>
    <x v="11"/>
    <n v="12"/>
  </r>
  <r>
    <x v="0"/>
    <x v="8"/>
    <s v="2024-12-13"/>
    <x v="12"/>
    <n v="-103.03"/>
    <x v="0"/>
    <x v="11"/>
    <n v="13"/>
  </r>
  <r>
    <x v="2"/>
    <x v="9"/>
    <s v="2024-12-16"/>
    <x v="13"/>
    <n v="-44.29"/>
    <x v="0"/>
    <x v="11"/>
    <n v="16"/>
  </r>
  <r>
    <x v="3"/>
    <x v="11"/>
    <s v="2024-12-18"/>
    <x v="23"/>
    <n v="-13.64"/>
    <x v="0"/>
    <x v="11"/>
    <n v="18"/>
  </r>
  <r>
    <x v="3"/>
    <x v="5"/>
    <s v="2024-12-18"/>
    <x v="11"/>
    <n v="-28.19"/>
    <x v="0"/>
    <x v="11"/>
    <n v="18"/>
  </r>
  <r>
    <x v="0"/>
    <x v="9"/>
    <s v="2024-12-19"/>
    <x v="13"/>
    <n v="-45.82"/>
    <x v="0"/>
    <x v="11"/>
    <n v="19"/>
  </r>
  <r>
    <x v="0"/>
    <x v="5"/>
    <s v="2024-12-21"/>
    <x v="7"/>
    <n v="-6.52"/>
    <x v="0"/>
    <x v="11"/>
    <n v="21"/>
  </r>
  <r>
    <x v="1"/>
    <x v="10"/>
    <s v="2024-12-22"/>
    <x v="22"/>
    <n v="-37.450000000000003"/>
    <x v="0"/>
    <x v="11"/>
    <n v="22"/>
  </r>
  <r>
    <x v="3"/>
    <x v="5"/>
    <s v="2024-12-22"/>
    <x v="11"/>
    <n v="-74.75"/>
    <x v="0"/>
    <x v="11"/>
    <n v="22"/>
  </r>
  <r>
    <x v="3"/>
    <x v="1"/>
    <s v="2024-12-27"/>
    <x v="1"/>
    <n v="-9.25"/>
    <x v="0"/>
    <x v="11"/>
    <n v="27"/>
  </r>
  <r>
    <x v="1"/>
    <x v="10"/>
    <s v="2024-12-28"/>
    <x v="17"/>
    <n v="-145.11000000000001"/>
    <x v="0"/>
    <x v="11"/>
    <n v="28"/>
  </r>
  <r>
    <x v="5"/>
    <x v="13"/>
    <m/>
    <x v="28"/>
    <m/>
    <x v="1"/>
    <x v="12"/>
    <m/>
  </r>
  <r>
    <x v="5"/>
    <x v="13"/>
    <m/>
    <x v="28"/>
    <m/>
    <x v="1"/>
    <x v="12"/>
    <m/>
  </r>
  <r>
    <x v="5"/>
    <x v="13"/>
    <m/>
    <x v="28"/>
    <m/>
    <x v="1"/>
    <x v="12"/>
    <m/>
  </r>
  <r>
    <x v="5"/>
    <x v="13"/>
    <m/>
    <x v="28"/>
    <m/>
    <x v="1"/>
    <x v="12"/>
    <m/>
  </r>
  <r>
    <x v="5"/>
    <x v="13"/>
    <m/>
    <x v="28"/>
    <m/>
    <x v="1"/>
    <x v="12"/>
    <m/>
  </r>
  <r>
    <x v="5"/>
    <x v="13"/>
    <m/>
    <x v="28"/>
    <m/>
    <x v="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15F948-C806-4834-BAFF-3A44074E4AD0}" name="Tabella pivot1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outline="1" outlineData="1" multipleFieldFilters="0" chartFormat="1">
  <location ref="A3:B17" firstHeaderRow="1" firstDataRow="1" firstDataCol="1"/>
  <pivotFields count="8">
    <pivotField showAll="0">
      <items count="7">
        <item x="0"/>
        <item x="4"/>
        <item x="1"/>
        <item x="3"/>
        <item x="2"/>
        <item x="5"/>
        <item t="default"/>
      </items>
    </pivotField>
    <pivotField showAll="0">
      <items count="15">
        <item x="10"/>
        <item x="2"/>
        <item x="7"/>
        <item x="11"/>
        <item x="3"/>
        <item x="12"/>
        <item x="9"/>
        <item x="8"/>
        <item x="5"/>
        <item x="0"/>
        <item x="1"/>
        <item x="6"/>
        <item x="4"/>
        <item x="13"/>
        <item t="default"/>
      </items>
    </pivotField>
    <pivotField showAll="0"/>
    <pivotField showAll="0"/>
    <pivotField dataField="1"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ma di Importo" fld="4" baseField="0" baseItem="9" numFmtId="8"/>
  </dataFields>
  <chartFormats count="1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CAD2D-1B48-48C7-9A3B-272AF5216359}" name="Tabella pivot2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outline="1" outlineData="1" multipleFieldFilters="0">
  <location ref="A3:O34" firstHeaderRow="1" firstDataRow="2" firstDataCol="1"/>
  <pivotFields count="8">
    <pivotField showAll="0"/>
    <pivotField showAll="0"/>
    <pivotField showAll="0"/>
    <pivotField axis="axisRow" showAll="0">
      <items count="30">
        <item x="20"/>
        <item x="2"/>
        <item x="23"/>
        <item x="26"/>
        <item x="6"/>
        <item x="5"/>
        <item x="4"/>
        <item x="16"/>
        <item x="1"/>
        <item x="14"/>
        <item x="19"/>
        <item x="21"/>
        <item x="22"/>
        <item x="9"/>
        <item x="24"/>
        <item x="8"/>
        <item x="7"/>
        <item x="18"/>
        <item x="25"/>
        <item x="3"/>
        <item x="15"/>
        <item x="27"/>
        <item x="10"/>
        <item x="13"/>
        <item x="17"/>
        <item x="0"/>
        <item x="11"/>
        <item x="12"/>
        <item x="28"/>
        <item t="default"/>
      </items>
    </pivotField>
    <pivotField dataField="1"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</pivotFields>
  <rowFields count="1">
    <field x="3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6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a di Importo" fld="4" baseField="0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949086-FEA0-487B-96F0-E0CC5DDFFDC4}" name="Tabella pivot3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outline="1" outlineData="1" multipleFieldFilters="0">
  <location ref="A3:B10" firstHeaderRow="1" firstDataRow="1" firstDataCol="1"/>
  <pivotFields count="8">
    <pivotField axis="axisRow" showAll="0">
      <items count="7">
        <item x="0"/>
        <item x="4"/>
        <item x="1"/>
        <item x="3"/>
        <item x="2"/>
        <item x="5"/>
        <item t="default"/>
      </items>
    </pivotField>
    <pivotField showAll="0">
      <items count="15">
        <item x="10"/>
        <item x="2"/>
        <item x="7"/>
        <item x="11"/>
        <item x="3"/>
        <item x="12"/>
        <item x="9"/>
        <item x="8"/>
        <item x="5"/>
        <item x="0"/>
        <item x="1"/>
        <item x="6"/>
        <item x="4"/>
        <item x="13"/>
        <item t="default"/>
      </items>
    </pivotField>
    <pivotField showAll="0"/>
    <pivotField showAll="0"/>
    <pivotField dataField="1" showAll="0"/>
    <pivotField multipleItemSelectionAllowed="1" showAll="0">
      <items count="3">
        <item x="0"/>
        <item h="1" x="1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nteggio di Importo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3"/>
  <sheetViews>
    <sheetView tabSelected="1" workbookViewId="0">
      <selection activeCell="F1" sqref="F1"/>
    </sheetView>
  </sheetViews>
  <sheetFormatPr defaultRowHeight="15" x14ac:dyDescent="0.25"/>
  <cols>
    <col min="1" max="1" width="20.85546875" bestFit="1" customWidth="1"/>
    <col min="2" max="2" width="20.42578125" bestFit="1" customWidth="1"/>
    <col min="3" max="3" width="13.85546875" style="2" customWidth="1"/>
    <col min="4" max="4" width="19.28515625" bestFit="1" customWidth="1"/>
    <col min="5" max="5" width="11" style="1" bestFit="1" customWidth="1"/>
    <col min="6" max="6" width="15.7109375" customWidth="1"/>
    <col min="7" max="7" width="17.7109375" customWidth="1"/>
    <col min="8" max="8" width="18.7109375" customWidth="1"/>
  </cols>
  <sheetData>
    <row r="1" spans="1:8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196</v>
      </c>
      <c r="G1" s="8" t="s">
        <v>197</v>
      </c>
      <c r="H1" s="8" t="s">
        <v>198</v>
      </c>
    </row>
    <row r="2" spans="1:8" x14ac:dyDescent="0.25">
      <c r="A2" t="s">
        <v>11</v>
      </c>
      <c r="B2" t="s">
        <v>185</v>
      </c>
      <c r="C2" s="2" t="s">
        <v>186</v>
      </c>
      <c r="D2" t="s">
        <v>187</v>
      </c>
      <c r="E2" s="1">
        <v>2300</v>
      </c>
      <c r="F2">
        <f>YEAR(C2)</f>
        <v>2024</v>
      </c>
      <c r="G2">
        <f>MONTH(C2)</f>
        <v>1</v>
      </c>
      <c r="H2">
        <f>DAY(C2)</f>
        <v>2</v>
      </c>
    </row>
    <row r="3" spans="1:8" x14ac:dyDescent="0.25">
      <c r="A3" t="s">
        <v>15</v>
      </c>
      <c r="B3" t="s">
        <v>16</v>
      </c>
      <c r="C3" s="2" t="s">
        <v>69</v>
      </c>
      <c r="D3" t="s">
        <v>70</v>
      </c>
      <c r="E3" s="1">
        <v>-11.61</v>
      </c>
      <c r="F3">
        <f t="shared" ref="F3:F66" si="0">YEAR(C3)</f>
        <v>2024</v>
      </c>
      <c r="G3">
        <f t="shared" ref="G3:G66" si="1">MONTH(C3)</f>
        <v>1</v>
      </c>
      <c r="H3">
        <f t="shared" ref="H3:H66" si="2">DAY(C3)</f>
        <v>3</v>
      </c>
    </row>
    <row r="4" spans="1:8" x14ac:dyDescent="0.25">
      <c r="A4" t="s">
        <v>11</v>
      </c>
      <c r="B4" t="s">
        <v>170</v>
      </c>
      <c r="C4" s="2" t="s">
        <v>171</v>
      </c>
      <c r="D4" t="s">
        <v>172</v>
      </c>
      <c r="E4" s="1">
        <v>-800</v>
      </c>
      <c r="F4">
        <f t="shared" si="0"/>
        <v>2024</v>
      </c>
      <c r="G4">
        <f t="shared" si="1"/>
        <v>1</v>
      </c>
      <c r="H4">
        <f t="shared" si="2"/>
        <v>5</v>
      </c>
    </row>
    <row r="5" spans="1:8" x14ac:dyDescent="0.25">
      <c r="A5" t="s">
        <v>11</v>
      </c>
      <c r="B5" t="s">
        <v>173</v>
      </c>
      <c r="C5" s="2" t="s">
        <v>171</v>
      </c>
      <c r="D5" t="s">
        <v>174</v>
      </c>
      <c r="E5" s="1">
        <v>-106.71</v>
      </c>
      <c r="F5">
        <f t="shared" si="0"/>
        <v>2024</v>
      </c>
      <c r="G5">
        <f t="shared" si="1"/>
        <v>1</v>
      </c>
      <c r="H5">
        <f t="shared" si="2"/>
        <v>5</v>
      </c>
    </row>
    <row r="6" spans="1:8" x14ac:dyDescent="0.25">
      <c r="A6" t="s">
        <v>22</v>
      </c>
      <c r="B6" t="s">
        <v>175</v>
      </c>
      <c r="C6" s="2" t="s">
        <v>171</v>
      </c>
      <c r="D6" t="s">
        <v>176</v>
      </c>
      <c r="E6" s="1">
        <v>-123.61</v>
      </c>
      <c r="F6">
        <f t="shared" si="0"/>
        <v>2024</v>
      </c>
      <c r="G6">
        <f t="shared" si="1"/>
        <v>1</v>
      </c>
      <c r="H6">
        <f t="shared" si="2"/>
        <v>5</v>
      </c>
    </row>
    <row r="7" spans="1:8" x14ac:dyDescent="0.25">
      <c r="A7" t="s">
        <v>22</v>
      </c>
      <c r="B7" t="s">
        <v>175</v>
      </c>
      <c r="C7" s="2" t="s">
        <v>171</v>
      </c>
      <c r="D7" t="s">
        <v>177</v>
      </c>
      <c r="E7" s="1">
        <v>-128.72</v>
      </c>
      <c r="F7">
        <f t="shared" si="0"/>
        <v>2024</v>
      </c>
      <c r="G7">
        <f t="shared" si="1"/>
        <v>1</v>
      </c>
      <c r="H7">
        <f t="shared" si="2"/>
        <v>5</v>
      </c>
    </row>
    <row r="8" spans="1:8" x14ac:dyDescent="0.25">
      <c r="A8" t="s">
        <v>22</v>
      </c>
      <c r="B8" t="s">
        <v>175</v>
      </c>
      <c r="C8" s="2" t="s">
        <v>171</v>
      </c>
      <c r="D8" t="s">
        <v>178</v>
      </c>
      <c r="E8" s="1">
        <v>-108.06</v>
      </c>
      <c r="F8">
        <f t="shared" si="0"/>
        <v>2024</v>
      </c>
      <c r="G8">
        <f t="shared" si="1"/>
        <v>1</v>
      </c>
      <c r="H8">
        <f t="shared" si="2"/>
        <v>5</v>
      </c>
    </row>
    <row r="9" spans="1:8" x14ac:dyDescent="0.25">
      <c r="A9" t="s">
        <v>15</v>
      </c>
      <c r="B9" t="s">
        <v>6</v>
      </c>
      <c r="C9" s="2" t="s">
        <v>125</v>
      </c>
      <c r="D9" t="s">
        <v>10</v>
      </c>
      <c r="E9" s="1">
        <v>-6.45</v>
      </c>
      <c r="F9">
        <f t="shared" si="0"/>
        <v>2024</v>
      </c>
      <c r="G9">
        <f t="shared" si="1"/>
        <v>1</v>
      </c>
      <c r="H9">
        <f t="shared" si="2"/>
        <v>6</v>
      </c>
    </row>
    <row r="10" spans="1:8" x14ac:dyDescent="0.25">
      <c r="A10" t="s">
        <v>11</v>
      </c>
      <c r="B10" t="s">
        <v>16</v>
      </c>
      <c r="C10" s="2" t="s">
        <v>88</v>
      </c>
      <c r="D10" t="s">
        <v>70</v>
      </c>
      <c r="E10" s="1">
        <v>-14.06</v>
      </c>
      <c r="F10">
        <f t="shared" si="0"/>
        <v>2024</v>
      </c>
      <c r="G10">
        <f t="shared" si="1"/>
        <v>1</v>
      </c>
      <c r="H10">
        <f t="shared" si="2"/>
        <v>10</v>
      </c>
    </row>
    <row r="11" spans="1:8" x14ac:dyDescent="0.25">
      <c r="A11" t="s">
        <v>5</v>
      </c>
      <c r="B11" t="s">
        <v>16</v>
      </c>
      <c r="C11" s="2" t="s">
        <v>82</v>
      </c>
      <c r="D11" t="s">
        <v>83</v>
      </c>
      <c r="E11" s="1">
        <v>-46.36</v>
      </c>
      <c r="F11">
        <f t="shared" si="0"/>
        <v>2024</v>
      </c>
      <c r="G11">
        <f t="shared" si="1"/>
        <v>1</v>
      </c>
      <c r="H11">
        <f t="shared" si="2"/>
        <v>14</v>
      </c>
    </row>
    <row r="12" spans="1:8" x14ac:dyDescent="0.25">
      <c r="A12" t="s">
        <v>5</v>
      </c>
      <c r="B12" t="s">
        <v>12</v>
      </c>
      <c r="C12" s="2" t="s">
        <v>164</v>
      </c>
      <c r="D12" t="s">
        <v>49</v>
      </c>
      <c r="E12" s="1">
        <v>-173.55</v>
      </c>
      <c r="F12">
        <f t="shared" si="0"/>
        <v>2024</v>
      </c>
      <c r="G12">
        <f t="shared" si="1"/>
        <v>1</v>
      </c>
      <c r="H12">
        <f t="shared" si="2"/>
        <v>15</v>
      </c>
    </row>
    <row r="13" spans="1:8" x14ac:dyDescent="0.25">
      <c r="A13" t="s">
        <v>37</v>
      </c>
      <c r="B13" t="s">
        <v>45</v>
      </c>
      <c r="C13" s="2" t="s">
        <v>68</v>
      </c>
      <c r="D13" t="s">
        <v>47</v>
      </c>
      <c r="E13" s="1">
        <v>-125.29</v>
      </c>
      <c r="F13">
        <f t="shared" si="0"/>
        <v>2024</v>
      </c>
      <c r="G13">
        <f t="shared" si="1"/>
        <v>1</v>
      </c>
      <c r="H13">
        <f t="shared" si="2"/>
        <v>16</v>
      </c>
    </row>
    <row r="14" spans="1:8" x14ac:dyDescent="0.25">
      <c r="A14" t="s">
        <v>37</v>
      </c>
      <c r="B14" t="s">
        <v>6</v>
      </c>
      <c r="C14" s="2" t="s">
        <v>127</v>
      </c>
      <c r="D14" t="s">
        <v>8</v>
      </c>
      <c r="E14" s="1">
        <v>-50.4</v>
      </c>
      <c r="F14">
        <f t="shared" si="0"/>
        <v>2024</v>
      </c>
      <c r="G14">
        <f t="shared" si="1"/>
        <v>1</v>
      </c>
      <c r="H14">
        <f t="shared" si="2"/>
        <v>18</v>
      </c>
    </row>
    <row r="15" spans="1:8" x14ac:dyDescent="0.25">
      <c r="A15" t="s">
        <v>15</v>
      </c>
      <c r="B15" t="s">
        <v>6</v>
      </c>
      <c r="C15" s="2" t="s">
        <v>66</v>
      </c>
      <c r="D15" t="s">
        <v>8</v>
      </c>
      <c r="E15" s="1">
        <v>-83.66</v>
      </c>
      <c r="F15">
        <f t="shared" si="0"/>
        <v>2024</v>
      </c>
      <c r="G15">
        <f t="shared" si="1"/>
        <v>1</v>
      </c>
      <c r="H15">
        <f t="shared" si="2"/>
        <v>19</v>
      </c>
    </row>
    <row r="16" spans="1:8" x14ac:dyDescent="0.25">
      <c r="A16" t="s">
        <v>22</v>
      </c>
      <c r="B16" t="s">
        <v>16</v>
      </c>
      <c r="C16" s="2" t="s">
        <v>107</v>
      </c>
      <c r="D16" t="s">
        <v>83</v>
      </c>
      <c r="E16" s="1">
        <v>-39.159999999999997</v>
      </c>
      <c r="F16">
        <f t="shared" si="0"/>
        <v>2024</v>
      </c>
      <c r="G16">
        <f t="shared" si="1"/>
        <v>1</v>
      </c>
      <c r="H16">
        <f t="shared" si="2"/>
        <v>25</v>
      </c>
    </row>
    <row r="17" spans="1:8" x14ac:dyDescent="0.25">
      <c r="A17" t="s">
        <v>15</v>
      </c>
      <c r="B17" t="s">
        <v>38</v>
      </c>
      <c r="C17" s="2" t="s">
        <v>80</v>
      </c>
      <c r="D17" t="s">
        <v>72</v>
      </c>
      <c r="E17" s="1">
        <v>-54.79</v>
      </c>
      <c r="F17">
        <f t="shared" si="0"/>
        <v>2024</v>
      </c>
      <c r="G17">
        <f t="shared" si="1"/>
        <v>1</v>
      </c>
      <c r="H17">
        <f t="shared" si="2"/>
        <v>26</v>
      </c>
    </row>
    <row r="18" spans="1:8" x14ac:dyDescent="0.25">
      <c r="A18" t="s">
        <v>15</v>
      </c>
      <c r="B18" t="s">
        <v>19</v>
      </c>
      <c r="C18" s="2" t="s">
        <v>119</v>
      </c>
      <c r="D18" t="s">
        <v>30</v>
      </c>
      <c r="E18" s="1">
        <v>-57.35</v>
      </c>
      <c r="F18">
        <f t="shared" si="0"/>
        <v>2024</v>
      </c>
      <c r="G18">
        <f t="shared" si="1"/>
        <v>1</v>
      </c>
      <c r="H18">
        <f t="shared" si="2"/>
        <v>27</v>
      </c>
    </row>
    <row r="19" spans="1:8" x14ac:dyDescent="0.25">
      <c r="A19" t="s">
        <v>15</v>
      </c>
      <c r="B19" t="s">
        <v>38</v>
      </c>
      <c r="C19" s="2" t="s">
        <v>58</v>
      </c>
      <c r="D19" t="s">
        <v>40</v>
      </c>
      <c r="E19" s="1">
        <v>-7.98</v>
      </c>
      <c r="F19">
        <f t="shared" si="0"/>
        <v>2024</v>
      </c>
      <c r="G19">
        <f t="shared" si="1"/>
        <v>1</v>
      </c>
      <c r="H19">
        <f t="shared" si="2"/>
        <v>30</v>
      </c>
    </row>
    <row r="20" spans="1:8" x14ac:dyDescent="0.25">
      <c r="A20" t="s">
        <v>37</v>
      </c>
      <c r="B20" t="s">
        <v>38</v>
      </c>
      <c r="C20" s="2" t="s">
        <v>39</v>
      </c>
      <c r="D20" t="s">
        <v>40</v>
      </c>
      <c r="E20" s="1">
        <v>-39.65</v>
      </c>
      <c r="F20">
        <f t="shared" si="0"/>
        <v>2024</v>
      </c>
      <c r="G20">
        <f t="shared" si="1"/>
        <v>1</v>
      </c>
      <c r="H20">
        <f t="shared" si="2"/>
        <v>31</v>
      </c>
    </row>
    <row r="21" spans="1:8" x14ac:dyDescent="0.25">
      <c r="A21" t="s">
        <v>5</v>
      </c>
      <c r="B21" t="s">
        <v>38</v>
      </c>
      <c r="C21" s="2" t="s">
        <v>65</v>
      </c>
      <c r="D21" t="s">
        <v>40</v>
      </c>
      <c r="E21" s="1">
        <v>-23.47</v>
      </c>
      <c r="F21">
        <f t="shared" si="0"/>
        <v>2024</v>
      </c>
      <c r="G21">
        <f t="shared" si="1"/>
        <v>2</v>
      </c>
      <c r="H21">
        <f t="shared" si="2"/>
        <v>3</v>
      </c>
    </row>
    <row r="22" spans="1:8" x14ac:dyDescent="0.25">
      <c r="A22" t="s">
        <v>15</v>
      </c>
      <c r="B22" t="s">
        <v>6</v>
      </c>
      <c r="C22" s="2" t="s">
        <v>65</v>
      </c>
      <c r="D22" t="s">
        <v>8</v>
      </c>
      <c r="E22" s="1">
        <v>-33.200000000000003</v>
      </c>
      <c r="F22">
        <f t="shared" si="0"/>
        <v>2024</v>
      </c>
      <c r="G22">
        <f t="shared" si="1"/>
        <v>2</v>
      </c>
      <c r="H22">
        <f t="shared" si="2"/>
        <v>3</v>
      </c>
    </row>
    <row r="23" spans="1:8" x14ac:dyDescent="0.25">
      <c r="A23" t="s">
        <v>11</v>
      </c>
      <c r="B23" t="s">
        <v>185</v>
      </c>
      <c r="C23" s="2" t="s">
        <v>65</v>
      </c>
      <c r="D23" t="s">
        <v>187</v>
      </c>
      <c r="E23" s="1">
        <v>2300</v>
      </c>
      <c r="F23">
        <f t="shared" si="0"/>
        <v>2024</v>
      </c>
      <c r="G23">
        <f t="shared" si="1"/>
        <v>2</v>
      </c>
      <c r="H23">
        <f t="shared" si="2"/>
        <v>3</v>
      </c>
    </row>
    <row r="24" spans="1:8" x14ac:dyDescent="0.25">
      <c r="A24" t="s">
        <v>11</v>
      </c>
      <c r="B24" t="s">
        <v>170</v>
      </c>
      <c r="C24" s="2" t="s">
        <v>93</v>
      </c>
      <c r="D24" t="s">
        <v>172</v>
      </c>
      <c r="E24" s="1">
        <v>-800</v>
      </c>
      <c r="F24">
        <f t="shared" si="0"/>
        <v>2024</v>
      </c>
      <c r="G24">
        <f t="shared" si="1"/>
        <v>2</v>
      </c>
      <c r="H24">
        <f t="shared" si="2"/>
        <v>5</v>
      </c>
    </row>
    <row r="25" spans="1:8" x14ac:dyDescent="0.25">
      <c r="A25" t="s">
        <v>11</v>
      </c>
      <c r="B25" t="s">
        <v>173</v>
      </c>
      <c r="C25" s="2" t="s">
        <v>93</v>
      </c>
      <c r="D25" t="s">
        <v>174</v>
      </c>
      <c r="E25" s="1">
        <v>-88.56</v>
      </c>
      <c r="F25">
        <f t="shared" si="0"/>
        <v>2024</v>
      </c>
      <c r="G25">
        <f t="shared" si="1"/>
        <v>2</v>
      </c>
      <c r="H25">
        <f t="shared" si="2"/>
        <v>5</v>
      </c>
    </row>
    <row r="26" spans="1:8" x14ac:dyDescent="0.25">
      <c r="A26" t="s">
        <v>22</v>
      </c>
      <c r="B26" t="s">
        <v>6</v>
      </c>
      <c r="C26" s="2" t="s">
        <v>93</v>
      </c>
      <c r="D26" t="s">
        <v>8</v>
      </c>
      <c r="E26" s="1">
        <v>-109.2</v>
      </c>
      <c r="F26">
        <f t="shared" si="0"/>
        <v>2024</v>
      </c>
      <c r="G26">
        <f t="shared" si="1"/>
        <v>2</v>
      </c>
      <c r="H26">
        <f t="shared" si="2"/>
        <v>5</v>
      </c>
    </row>
    <row r="27" spans="1:8" x14ac:dyDescent="0.25">
      <c r="A27" t="s">
        <v>22</v>
      </c>
      <c r="B27" t="s">
        <v>175</v>
      </c>
      <c r="C27" s="2" t="s">
        <v>93</v>
      </c>
      <c r="D27" t="s">
        <v>176</v>
      </c>
      <c r="E27" s="1">
        <v>-105.13</v>
      </c>
      <c r="F27">
        <f t="shared" si="0"/>
        <v>2024</v>
      </c>
      <c r="G27">
        <f t="shared" si="1"/>
        <v>2</v>
      </c>
      <c r="H27">
        <f t="shared" si="2"/>
        <v>5</v>
      </c>
    </row>
    <row r="28" spans="1:8" x14ac:dyDescent="0.25">
      <c r="A28" t="s">
        <v>22</v>
      </c>
      <c r="B28" t="s">
        <v>175</v>
      </c>
      <c r="C28" s="2" t="s">
        <v>93</v>
      </c>
      <c r="D28" t="s">
        <v>177</v>
      </c>
      <c r="E28" s="1">
        <v>-118.64</v>
      </c>
      <c r="F28">
        <f t="shared" si="0"/>
        <v>2024</v>
      </c>
      <c r="G28">
        <f t="shared" si="1"/>
        <v>2</v>
      </c>
      <c r="H28">
        <f t="shared" si="2"/>
        <v>5</v>
      </c>
    </row>
    <row r="29" spans="1:8" x14ac:dyDescent="0.25">
      <c r="A29" t="s">
        <v>22</v>
      </c>
      <c r="B29" t="s">
        <v>175</v>
      </c>
      <c r="C29" s="2" t="s">
        <v>93</v>
      </c>
      <c r="D29" t="s">
        <v>178</v>
      </c>
      <c r="E29" s="1">
        <v>-107.66</v>
      </c>
      <c r="F29">
        <f t="shared" si="0"/>
        <v>2024</v>
      </c>
      <c r="G29">
        <f t="shared" si="1"/>
        <v>2</v>
      </c>
      <c r="H29">
        <f t="shared" si="2"/>
        <v>5</v>
      </c>
    </row>
    <row r="30" spans="1:8" x14ac:dyDescent="0.25">
      <c r="A30" t="s">
        <v>5</v>
      </c>
      <c r="B30" t="s">
        <v>45</v>
      </c>
      <c r="C30" s="2" t="s">
        <v>53</v>
      </c>
      <c r="D30" t="s">
        <v>54</v>
      </c>
      <c r="E30" s="1">
        <v>-58.68</v>
      </c>
      <c r="F30">
        <f t="shared" si="0"/>
        <v>2024</v>
      </c>
      <c r="G30">
        <f t="shared" si="1"/>
        <v>2</v>
      </c>
      <c r="H30">
        <f t="shared" si="2"/>
        <v>9</v>
      </c>
    </row>
    <row r="31" spans="1:8" x14ac:dyDescent="0.25">
      <c r="A31" t="s">
        <v>11</v>
      </c>
      <c r="B31" t="s">
        <v>12</v>
      </c>
      <c r="C31" s="2" t="s">
        <v>13</v>
      </c>
      <c r="D31" t="s">
        <v>14</v>
      </c>
      <c r="E31" s="1">
        <v>-85.71</v>
      </c>
      <c r="F31">
        <f t="shared" si="0"/>
        <v>2024</v>
      </c>
      <c r="G31">
        <f t="shared" si="1"/>
        <v>2</v>
      </c>
      <c r="H31">
        <f t="shared" si="2"/>
        <v>10</v>
      </c>
    </row>
    <row r="32" spans="1:8" x14ac:dyDescent="0.25">
      <c r="A32" t="s">
        <v>37</v>
      </c>
      <c r="B32" t="s">
        <v>12</v>
      </c>
      <c r="C32" s="2" t="s">
        <v>78</v>
      </c>
      <c r="D32" t="s">
        <v>49</v>
      </c>
      <c r="E32" s="1">
        <v>-172.83</v>
      </c>
      <c r="F32">
        <f t="shared" si="0"/>
        <v>2024</v>
      </c>
      <c r="G32">
        <f t="shared" si="1"/>
        <v>2</v>
      </c>
      <c r="H32">
        <f t="shared" si="2"/>
        <v>12</v>
      </c>
    </row>
    <row r="33" spans="1:8" x14ac:dyDescent="0.25">
      <c r="A33" t="s">
        <v>15</v>
      </c>
      <c r="B33" t="s">
        <v>23</v>
      </c>
      <c r="C33" s="2" t="s">
        <v>110</v>
      </c>
      <c r="D33" t="s">
        <v>51</v>
      </c>
      <c r="E33" s="1">
        <v>-71.739999999999995</v>
      </c>
      <c r="F33">
        <f t="shared" si="0"/>
        <v>2024</v>
      </c>
      <c r="G33">
        <f t="shared" si="1"/>
        <v>2</v>
      </c>
      <c r="H33">
        <f t="shared" si="2"/>
        <v>24</v>
      </c>
    </row>
    <row r="34" spans="1:8" x14ac:dyDescent="0.25">
      <c r="A34" t="s">
        <v>37</v>
      </c>
      <c r="B34" t="s">
        <v>23</v>
      </c>
      <c r="C34" s="2" t="s">
        <v>138</v>
      </c>
      <c r="D34" t="s">
        <v>51</v>
      </c>
      <c r="E34" s="1">
        <v>-100.17</v>
      </c>
      <c r="F34">
        <f t="shared" si="0"/>
        <v>2024</v>
      </c>
      <c r="G34">
        <f t="shared" si="1"/>
        <v>2</v>
      </c>
      <c r="H34">
        <f t="shared" si="2"/>
        <v>25</v>
      </c>
    </row>
    <row r="35" spans="1:8" x14ac:dyDescent="0.25">
      <c r="A35" t="s">
        <v>5</v>
      </c>
      <c r="B35" t="s">
        <v>23</v>
      </c>
      <c r="C35" s="2" t="s">
        <v>134</v>
      </c>
      <c r="D35" t="s">
        <v>51</v>
      </c>
      <c r="E35" s="1">
        <v>-49.84</v>
      </c>
      <c r="F35">
        <f t="shared" si="0"/>
        <v>2024</v>
      </c>
      <c r="G35">
        <f t="shared" si="1"/>
        <v>2</v>
      </c>
      <c r="H35">
        <f t="shared" si="2"/>
        <v>28</v>
      </c>
    </row>
    <row r="36" spans="1:8" x14ac:dyDescent="0.25">
      <c r="A36" t="s">
        <v>11</v>
      </c>
      <c r="B36" t="s">
        <v>185</v>
      </c>
      <c r="C36" s="2" t="s">
        <v>188</v>
      </c>
      <c r="D36" t="s">
        <v>187</v>
      </c>
      <c r="E36" s="1">
        <v>2300</v>
      </c>
      <c r="F36">
        <f t="shared" si="0"/>
        <v>2024</v>
      </c>
      <c r="G36">
        <f t="shared" si="1"/>
        <v>3</v>
      </c>
      <c r="H36">
        <f t="shared" si="2"/>
        <v>2</v>
      </c>
    </row>
    <row r="37" spans="1:8" x14ac:dyDescent="0.25">
      <c r="A37" t="s">
        <v>22</v>
      </c>
      <c r="B37" t="s">
        <v>23</v>
      </c>
      <c r="C37" s="2" t="s">
        <v>77</v>
      </c>
      <c r="D37" t="s">
        <v>51</v>
      </c>
      <c r="E37" s="1">
        <v>-128.63999999999999</v>
      </c>
      <c r="F37">
        <f t="shared" si="0"/>
        <v>2024</v>
      </c>
      <c r="G37">
        <f t="shared" si="1"/>
        <v>3</v>
      </c>
      <c r="H37">
        <f t="shared" si="2"/>
        <v>3</v>
      </c>
    </row>
    <row r="38" spans="1:8" x14ac:dyDescent="0.25">
      <c r="A38" t="s">
        <v>11</v>
      </c>
      <c r="B38" t="s">
        <v>23</v>
      </c>
      <c r="C38" s="2" t="s">
        <v>77</v>
      </c>
      <c r="D38" t="s">
        <v>25</v>
      </c>
      <c r="E38" s="1">
        <v>-77.22</v>
      </c>
      <c r="F38">
        <f t="shared" si="0"/>
        <v>2024</v>
      </c>
      <c r="G38">
        <f t="shared" si="1"/>
        <v>3</v>
      </c>
      <c r="H38">
        <f t="shared" si="2"/>
        <v>3</v>
      </c>
    </row>
    <row r="39" spans="1:8" x14ac:dyDescent="0.25">
      <c r="A39" t="s">
        <v>11</v>
      </c>
      <c r="B39" t="s">
        <v>170</v>
      </c>
      <c r="C39" s="2" t="s">
        <v>179</v>
      </c>
      <c r="D39" t="s">
        <v>172</v>
      </c>
      <c r="E39" s="1">
        <v>-800</v>
      </c>
      <c r="F39">
        <f t="shared" si="0"/>
        <v>2024</v>
      </c>
      <c r="G39">
        <f t="shared" si="1"/>
        <v>3</v>
      </c>
      <c r="H39">
        <f t="shared" si="2"/>
        <v>4</v>
      </c>
    </row>
    <row r="40" spans="1:8" x14ac:dyDescent="0.25">
      <c r="A40" t="s">
        <v>11</v>
      </c>
      <c r="B40" t="s">
        <v>173</v>
      </c>
      <c r="C40" s="2" t="s">
        <v>179</v>
      </c>
      <c r="D40" t="s">
        <v>174</v>
      </c>
      <c r="E40" s="1">
        <v>-98.9</v>
      </c>
      <c r="F40">
        <f t="shared" si="0"/>
        <v>2024</v>
      </c>
      <c r="G40">
        <f t="shared" si="1"/>
        <v>3</v>
      </c>
      <c r="H40">
        <f t="shared" si="2"/>
        <v>4</v>
      </c>
    </row>
    <row r="41" spans="1:8" x14ac:dyDescent="0.25">
      <c r="A41" t="s">
        <v>22</v>
      </c>
      <c r="B41" t="s">
        <v>175</v>
      </c>
      <c r="C41" s="2" t="s">
        <v>179</v>
      </c>
      <c r="D41" t="s">
        <v>176</v>
      </c>
      <c r="E41" s="1">
        <v>-120.41</v>
      </c>
      <c r="F41">
        <f t="shared" si="0"/>
        <v>2024</v>
      </c>
      <c r="G41">
        <f t="shared" si="1"/>
        <v>3</v>
      </c>
      <c r="H41">
        <f t="shared" si="2"/>
        <v>4</v>
      </c>
    </row>
    <row r="42" spans="1:8" x14ac:dyDescent="0.25">
      <c r="A42" t="s">
        <v>22</v>
      </c>
      <c r="B42" t="s">
        <v>175</v>
      </c>
      <c r="C42" s="2" t="s">
        <v>179</v>
      </c>
      <c r="D42" t="s">
        <v>177</v>
      </c>
      <c r="E42" s="1">
        <v>-99.12</v>
      </c>
      <c r="F42">
        <f t="shared" si="0"/>
        <v>2024</v>
      </c>
      <c r="G42">
        <f t="shared" si="1"/>
        <v>3</v>
      </c>
      <c r="H42">
        <f t="shared" si="2"/>
        <v>4</v>
      </c>
    </row>
    <row r="43" spans="1:8" x14ac:dyDescent="0.25">
      <c r="A43" t="s">
        <v>22</v>
      </c>
      <c r="B43" t="s">
        <v>175</v>
      </c>
      <c r="C43" s="2" t="s">
        <v>179</v>
      </c>
      <c r="D43" t="s">
        <v>178</v>
      </c>
      <c r="E43" s="1">
        <v>-98.57</v>
      </c>
      <c r="F43">
        <f t="shared" si="0"/>
        <v>2024</v>
      </c>
      <c r="G43">
        <f t="shared" si="1"/>
        <v>3</v>
      </c>
      <c r="H43">
        <f t="shared" si="2"/>
        <v>4</v>
      </c>
    </row>
    <row r="44" spans="1:8" x14ac:dyDescent="0.25">
      <c r="A44" t="s">
        <v>15</v>
      </c>
      <c r="B44" t="s">
        <v>19</v>
      </c>
      <c r="C44" s="2" t="s">
        <v>157</v>
      </c>
      <c r="D44" t="s">
        <v>30</v>
      </c>
      <c r="E44" s="1">
        <v>-58.78</v>
      </c>
      <c r="F44">
        <f t="shared" si="0"/>
        <v>2024</v>
      </c>
      <c r="G44">
        <f t="shared" si="1"/>
        <v>3</v>
      </c>
      <c r="H44">
        <f t="shared" si="2"/>
        <v>5</v>
      </c>
    </row>
    <row r="45" spans="1:8" x14ac:dyDescent="0.25">
      <c r="A45" t="s">
        <v>22</v>
      </c>
      <c r="B45" t="s">
        <v>33</v>
      </c>
      <c r="C45" s="2" t="s">
        <v>95</v>
      </c>
      <c r="D45" t="s">
        <v>96</v>
      </c>
      <c r="E45" s="1">
        <v>-23.89</v>
      </c>
      <c r="F45">
        <f t="shared" si="0"/>
        <v>2024</v>
      </c>
      <c r="G45">
        <f t="shared" si="1"/>
        <v>3</v>
      </c>
      <c r="H45">
        <f t="shared" si="2"/>
        <v>6</v>
      </c>
    </row>
    <row r="46" spans="1:8" x14ac:dyDescent="0.25">
      <c r="A46" t="s">
        <v>5</v>
      </c>
      <c r="B46" t="s">
        <v>38</v>
      </c>
      <c r="C46" s="2" t="s">
        <v>95</v>
      </c>
      <c r="D46" t="s">
        <v>72</v>
      </c>
      <c r="E46" s="1">
        <v>-59.87</v>
      </c>
      <c r="F46">
        <f t="shared" si="0"/>
        <v>2024</v>
      </c>
      <c r="G46">
        <f t="shared" si="1"/>
        <v>3</v>
      </c>
      <c r="H46">
        <f t="shared" si="2"/>
        <v>6</v>
      </c>
    </row>
    <row r="47" spans="1:8" x14ac:dyDescent="0.25">
      <c r="A47" t="s">
        <v>15</v>
      </c>
      <c r="B47" t="s">
        <v>12</v>
      </c>
      <c r="C47" s="2" t="s">
        <v>130</v>
      </c>
      <c r="D47" t="s">
        <v>32</v>
      </c>
      <c r="E47" s="1">
        <v>-35.96</v>
      </c>
      <c r="F47">
        <f t="shared" si="0"/>
        <v>2024</v>
      </c>
      <c r="G47">
        <f t="shared" si="1"/>
        <v>3</v>
      </c>
      <c r="H47">
        <f t="shared" si="2"/>
        <v>9</v>
      </c>
    </row>
    <row r="48" spans="1:8" x14ac:dyDescent="0.25">
      <c r="A48" t="s">
        <v>22</v>
      </c>
      <c r="B48" t="s">
        <v>6</v>
      </c>
      <c r="C48" s="2" t="s">
        <v>152</v>
      </c>
      <c r="D48" t="s">
        <v>10</v>
      </c>
      <c r="E48" s="1">
        <v>-10.64</v>
      </c>
      <c r="F48">
        <f t="shared" si="0"/>
        <v>2024</v>
      </c>
      <c r="G48">
        <f t="shared" si="1"/>
        <v>3</v>
      </c>
      <c r="H48">
        <f t="shared" si="2"/>
        <v>11</v>
      </c>
    </row>
    <row r="49" spans="1:8" x14ac:dyDescent="0.25">
      <c r="A49" t="s">
        <v>22</v>
      </c>
      <c r="B49" t="s">
        <v>6</v>
      </c>
      <c r="C49" s="2" t="s">
        <v>60</v>
      </c>
      <c r="D49" t="s">
        <v>10</v>
      </c>
      <c r="E49" s="1">
        <v>-9.82</v>
      </c>
      <c r="F49">
        <f t="shared" si="0"/>
        <v>2024</v>
      </c>
      <c r="G49">
        <f t="shared" si="1"/>
        <v>3</v>
      </c>
      <c r="H49">
        <f t="shared" si="2"/>
        <v>17</v>
      </c>
    </row>
    <row r="50" spans="1:8" x14ac:dyDescent="0.25">
      <c r="A50" t="s">
        <v>11</v>
      </c>
      <c r="B50" t="s">
        <v>23</v>
      </c>
      <c r="C50" s="2" t="s">
        <v>101</v>
      </c>
      <c r="D50" t="s">
        <v>25</v>
      </c>
      <c r="E50" s="1">
        <v>-66.489999999999995</v>
      </c>
      <c r="F50">
        <f t="shared" si="0"/>
        <v>2024</v>
      </c>
      <c r="G50">
        <f t="shared" si="1"/>
        <v>3</v>
      </c>
      <c r="H50">
        <f t="shared" si="2"/>
        <v>20</v>
      </c>
    </row>
    <row r="51" spans="1:8" x14ac:dyDescent="0.25">
      <c r="A51" t="s">
        <v>11</v>
      </c>
      <c r="B51" t="s">
        <v>185</v>
      </c>
      <c r="C51" s="2" t="s">
        <v>85</v>
      </c>
      <c r="D51" t="s">
        <v>187</v>
      </c>
      <c r="E51" s="1">
        <v>2300</v>
      </c>
      <c r="F51">
        <f t="shared" si="0"/>
        <v>2024</v>
      </c>
      <c r="G51">
        <f t="shared" si="1"/>
        <v>4</v>
      </c>
      <c r="H51">
        <f t="shared" si="2"/>
        <v>3</v>
      </c>
    </row>
    <row r="52" spans="1:8" x14ac:dyDescent="0.25">
      <c r="A52" t="s">
        <v>5</v>
      </c>
      <c r="B52" t="s">
        <v>16</v>
      </c>
      <c r="C52" s="2" t="s">
        <v>85</v>
      </c>
      <c r="D52" t="s">
        <v>18</v>
      </c>
      <c r="E52" s="1">
        <v>-11.24</v>
      </c>
      <c r="F52">
        <f t="shared" si="0"/>
        <v>2024</v>
      </c>
      <c r="G52">
        <f t="shared" si="1"/>
        <v>4</v>
      </c>
      <c r="H52">
        <f t="shared" si="2"/>
        <v>3</v>
      </c>
    </row>
    <row r="53" spans="1:8" x14ac:dyDescent="0.25">
      <c r="A53" t="s">
        <v>37</v>
      </c>
      <c r="B53" t="s">
        <v>23</v>
      </c>
      <c r="C53" s="2" t="s">
        <v>131</v>
      </c>
      <c r="D53" t="s">
        <v>27</v>
      </c>
      <c r="E53" s="1">
        <v>-61.58</v>
      </c>
      <c r="F53">
        <f t="shared" si="0"/>
        <v>2024</v>
      </c>
      <c r="G53">
        <f t="shared" si="1"/>
        <v>4</v>
      </c>
      <c r="H53">
        <f t="shared" si="2"/>
        <v>5</v>
      </c>
    </row>
    <row r="54" spans="1:8" x14ac:dyDescent="0.25">
      <c r="A54" t="s">
        <v>37</v>
      </c>
      <c r="B54" t="s">
        <v>38</v>
      </c>
      <c r="C54" s="2" t="s">
        <v>131</v>
      </c>
      <c r="D54" t="s">
        <v>72</v>
      </c>
      <c r="E54" s="1">
        <v>-83.14</v>
      </c>
      <c r="F54">
        <f t="shared" si="0"/>
        <v>2024</v>
      </c>
      <c r="G54">
        <f t="shared" si="1"/>
        <v>4</v>
      </c>
      <c r="H54">
        <f t="shared" si="2"/>
        <v>5</v>
      </c>
    </row>
    <row r="55" spans="1:8" x14ac:dyDescent="0.25">
      <c r="A55" t="s">
        <v>11</v>
      </c>
      <c r="B55" t="s">
        <v>170</v>
      </c>
      <c r="C55" s="2" t="s">
        <v>158</v>
      </c>
      <c r="D55" t="s">
        <v>172</v>
      </c>
      <c r="E55" s="1">
        <v>-800</v>
      </c>
      <c r="F55">
        <f t="shared" si="0"/>
        <v>2024</v>
      </c>
      <c r="G55">
        <f t="shared" si="1"/>
        <v>4</v>
      </c>
      <c r="H55">
        <f t="shared" si="2"/>
        <v>6</v>
      </c>
    </row>
    <row r="56" spans="1:8" x14ac:dyDescent="0.25">
      <c r="A56" t="s">
        <v>15</v>
      </c>
      <c r="B56" t="s">
        <v>33</v>
      </c>
      <c r="C56" s="2" t="s">
        <v>158</v>
      </c>
      <c r="D56" t="s">
        <v>87</v>
      </c>
      <c r="E56" s="1">
        <v>-42.16</v>
      </c>
      <c r="F56">
        <f t="shared" si="0"/>
        <v>2024</v>
      </c>
      <c r="G56">
        <f t="shared" si="1"/>
        <v>4</v>
      </c>
      <c r="H56">
        <f t="shared" si="2"/>
        <v>6</v>
      </c>
    </row>
    <row r="57" spans="1:8" x14ac:dyDescent="0.25">
      <c r="A57" t="s">
        <v>11</v>
      </c>
      <c r="B57" t="s">
        <v>173</v>
      </c>
      <c r="C57" s="2" t="s">
        <v>158</v>
      </c>
      <c r="D57" t="s">
        <v>174</v>
      </c>
      <c r="E57" s="1">
        <v>-117.81</v>
      </c>
      <c r="F57">
        <f t="shared" si="0"/>
        <v>2024</v>
      </c>
      <c r="G57">
        <f t="shared" si="1"/>
        <v>4</v>
      </c>
      <c r="H57">
        <f t="shared" si="2"/>
        <v>6</v>
      </c>
    </row>
    <row r="58" spans="1:8" x14ac:dyDescent="0.25">
      <c r="A58" t="s">
        <v>22</v>
      </c>
      <c r="B58" t="s">
        <v>175</v>
      </c>
      <c r="C58" s="2" t="s">
        <v>158</v>
      </c>
      <c r="D58" t="s">
        <v>176</v>
      </c>
      <c r="E58" s="1">
        <v>-91.64</v>
      </c>
      <c r="F58">
        <f t="shared" si="0"/>
        <v>2024</v>
      </c>
      <c r="G58">
        <f t="shared" si="1"/>
        <v>4</v>
      </c>
      <c r="H58">
        <f t="shared" si="2"/>
        <v>6</v>
      </c>
    </row>
    <row r="59" spans="1:8" x14ac:dyDescent="0.25">
      <c r="A59" t="s">
        <v>22</v>
      </c>
      <c r="B59" t="s">
        <v>175</v>
      </c>
      <c r="C59" s="2" t="s">
        <v>158</v>
      </c>
      <c r="D59" t="s">
        <v>177</v>
      </c>
      <c r="E59" s="1">
        <v>-95.44</v>
      </c>
      <c r="F59">
        <f t="shared" si="0"/>
        <v>2024</v>
      </c>
      <c r="G59">
        <f t="shared" si="1"/>
        <v>4</v>
      </c>
      <c r="H59">
        <f t="shared" si="2"/>
        <v>6</v>
      </c>
    </row>
    <row r="60" spans="1:8" x14ac:dyDescent="0.25">
      <c r="A60" t="s">
        <v>22</v>
      </c>
      <c r="B60" t="s">
        <v>175</v>
      </c>
      <c r="C60" s="2" t="s">
        <v>158</v>
      </c>
      <c r="D60" t="s">
        <v>178</v>
      </c>
      <c r="E60" s="1">
        <v>-91.6</v>
      </c>
      <c r="F60">
        <f t="shared" si="0"/>
        <v>2024</v>
      </c>
      <c r="G60">
        <f t="shared" si="1"/>
        <v>4</v>
      </c>
      <c r="H60">
        <f t="shared" si="2"/>
        <v>6</v>
      </c>
    </row>
    <row r="61" spans="1:8" x14ac:dyDescent="0.25">
      <c r="A61" t="s">
        <v>11</v>
      </c>
      <c r="B61" t="s">
        <v>6</v>
      </c>
      <c r="C61" s="2" t="s">
        <v>151</v>
      </c>
      <c r="D61" t="s">
        <v>10</v>
      </c>
      <c r="E61" s="1">
        <v>-14.63</v>
      </c>
      <c r="F61">
        <f t="shared" si="0"/>
        <v>2024</v>
      </c>
      <c r="G61">
        <f t="shared" si="1"/>
        <v>4</v>
      </c>
      <c r="H61">
        <f t="shared" si="2"/>
        <v>8</v>
      </c>
    </row>
    <row r="62" spans="1:8" x14ac:dyDescent="0.25">
      <c r="A62" t="s">
        <v>37</v>
      </c>
      <c r="B62" t="s">
        <v>6</v>
      </c>
      <c r="C62" s="2" t="s">
        <v>168</v>
      </c>
      <c r="D62" t="s">
        <v>8</v>
      </c>
      <c r="E62" s="1">
        <v>-50.69</v>
      </c>
      <c r="F62">
        <f t="shared" si="0"/>
        <v>2024</v>
      </c>
      <c r="G62">
        <f t="shared" si="1"/>
        <v>4</v>
      </c>
      <c r="H62">
        <f t="shared" si="2"/>
        <v>10</v>
      </c>
    </row>
    <row r="63" spans="1:8" x14ac:dyDescent="0.25">
      <c r="A63" t="s">
        <v>5</v>
      </c>
      <c r="B63" t="s">
        <v>33</v>
      </c>
      <c r="C63" s="2" t="s">
        <v>64</v>
      </c>
      <c r="D63" t="s">
        <v>35</v>
      </c>
      <c r="E63" s="1">
        <v>-45.77</v>
      </c>
      <c r="F63">
        <f t="shared" si="0"/>
        <v>2024</v>
      </c>
      <c r="G63">
        <f t="shared" si="1"/>
        <v>4</v>
      </c>
      <c r="H63">
        <f t="shared" si="2"/>
        <v>15</v>
      </c>
    </row>
    <row r="64" spans="1:8" x14ac:dyDescent="0.25">
      <c r="A64" t="s">
        <v>22</v>
      </c>
      <c r="B64" t="s">
        <v>33</v>
      </c>
      <c r="C64" s="2" t="s">
        <v>64</v>
      </c>
      <c r="D64" t="s">
        <v>87</v>
      </c>
      <c r="E64" s="1">
        <v>-52.26</v>
      </c>
      <c r="F64">
        <f t="shared" si="0"/>
        <v>2024</v>
      </c>
      <c r="G64">
        <f t="shared" si="1"/>
        <v>4</v>
      </c>
      <c r="H64">
        <f t="shared" si="2"/>
        <v>15</v>
      </c>
    </row>
    <row r="65" spans="1:8" x14ac:dyDescent="0.25">
      <c r="A65" t="s">
        <v>22</v>
      </c>
      <c r="B65" t="s">
        <v>45</v>
      </c>
      <c r="C65" s="2" t="s">
        <v>46</v>
      </c>
      <c r="D65" t="s">
        <v>47</v>
      </c>
      <c r="E65" s="1">
        <v>-97.88</v>
      </c>
      <c r="F65">
        <f t="shared" si="0"/>
        <v>2024</v>
      </c>
      <c r="G65">
        <f t="shared" si="1"/>
        <v>4</v>
      </c>
      <c r="H65">
        <f t="shared" si="2"/>
        <v>18</v>
      </c>
    </row>
    <row r="66" spans="1:8" x14ac:dyDescent="0.25">
      <c r="A66" t="s">
        <v>5</v>
      </c>
      <c r="B66" t="s">
        <v>12</v>
      </c>
      <c r="C66" s="2" t="s">
        <v>56</v>
      </c>
      <c r="D66" t="s">
        <v>32</v>
      </c>
      <c r="E66" s="1">
        <v>-27.15</v>
      </c>
      <c r="F66">
        <f t="shared" si="0"/>
        <v>2024</v>
      </c>
      <c r="G66">
        <f t="shared" si="1"/>
        <v>4</v>
      </c>
      <c r="H66">
        <f t="shared" si="2"/>
        <v>19</v>
      </c>
    </row>
    <row r="67" spans="1:8" x14ac:dyDescent="0.25">
      <c r="A67" t="s">
        <v>11</v>
      </c>
      <c r="B67" t="s">
        <v>23</v>
      </c>
      <c r="C67" s="2" t="s">
        <v>26</v>
      </c>
      <c r="D67" t="s">
        <v>27</v>
      </c>
      <c r="E67" s="1">
        <v>-35.49</v>
      </c>
      <c r="F67">
        <f t="shared" ref="F67:F130" si="3">YEAR(C67)</f>
        <v>2024</v>
      </c>
      <c r="G67">
        <f t="shared" ref="G67:G130" si="4">MONTH(C67)</f>
        <v>4</v>
      </c>
      <c r="H67">
        <f t="shared" ref="H67:H130" si="5">DAY(C67)</f>
        <v>24</v>
      </c>
    </row>
    <row r="68" spans="1:8" x14ac:dyDescent="0.25">
      <c r="A68" t="s">
        <v>22</v>
      </c>
      <c r="B68" t="s">
        <v>23</v>
      </c>
      <c r="C68" s="2" t="s">
        <v>24</v>
      </c>
      <c r="D68" t="s">
        <v>25</v>
      </c>
      <c r="E68" s="1">
        <v>-44.67</v>
      </c>
      <c r="F68">
        <f t="shared" si="3"/>
        <v>2024</v>
      </c>
      <c r="G68">
        <f t="shared" si="4"/>
        <v>4</v>
      </c>
      <c r="H68">
        <f t="shared" si="5"/>
        <v>28</v>
      </c>
    </row>
    <row r="69" spans="1:8" x14ac:dyDescent="0.25">
      <c r="A69" t="s">
        <v>5</v>
      </c>
      <c r="B69" t="s">
        <v>23</v>
      </c>
      <c r="C69" s="2" t="s">
        <v>62</v>
      </c>
      <c r="D69" t="s">
        <v>25</v>
      </c>
      <c r="E69" s="1">
        <v>-63.89</v>
      </c>
      <c r="F69">
        <f t="shared" si="3"/>
        <v>2024</v>
      </c>
      <c r="G69">
        <f t="shared" si="4"/>
        <v>4</v>
      </c>
      <c r="H69">
        <f t="shared" si="5"/>
        <v>29</v>
      </c>
    </row>
    <row r="70" spans="1:8" x14ac:dyDescent="0.25">
      <c r="A70" t="s">
        <v>15</v>
      </c>
      <c r="B70" t="s">
        <v>19</v>
      </c>
      <c r="C70" s="2" t="s">
        <v>135</v>
      </c>
      <c r="D70" t="s">
        <v>118</v>
      </c>
      <c r="E70" s="1">
        <v>-18.72</v>
      </c>
      <c r="F70">
        <f t="shared" si="3"/>
        <v>2024</v>
      </c>
      <c r="G70">
        <f t="shared" si="4"/>
        <v>5</v>
      </c>
      <c r="H70">
        <f t="shared" si="5"/>
        <v>1</v>
      </c>
    </row>
    <row r="71" spans="1:8" x14ac:dyDescent="0.25">
      <c r="A71" t="s">
        <v>11</v>
      </c>
      <c r="B71" t="s">
        <v>6</v>
      </c>
      <c r="C71" s="2" t="s">
        <v>31</v>
      </c>
      <c r="D71" t="s">
        <v>10</v>
      </c>
      <c r="E71" s="1">
        <v>-12.52</v>
      </c>
      <c r="F71">
        <f t="shared" si="3"/>
        <v>2024</v>
      </c>
      <c r="G71">
        <f t="shared" si="4"/>
        <v>5</v>
      </c>
      <c r="H71">
        <f t="shared" si="5"/>
        <v>2</v>
      </c>
    </row>
    <row r="72" spans="1:8" x14ac:dyDescent="0.25">
      <c r="A72" t="s">
        <v>5</v>
      </c>
      <c r="B72" t="s">
        <v>12</v>
      </c>
      <c r="C72" s="2" t="s">
        <v>31</v>
      </c>
      <c r="D72" t="s">
        <v>32</v>
      </c>
      <c r="E72" s="1">
        <v>-25.02</v>
      </c>
      <c r="F72">
        <f t="shared" si="3"/>
        <v>2024</v>
      </c>
      <c r="G72">
        <f t="shared" si="4"/>
        <v>5</v>
      </c>
      <c r="H72">
        <f t="shared" si="5"/>
        <v>2</v>
      </c>
    </row>
    <row r="73" spans="1:8" x14ac:dyDescent="0.25">
      <c r="A73" t="s">
        <v>15</v>
      </c>
      <c r="B73" t="s">
        <v>19</v>
      </c>
      <c r="C73" s="2" t="s">
        <v>139</v>
      </c>
      <c r="D73" t="s">
        <v>21</v>
      </c>
      <c r="E73" s="1">
        <v>-5.46</v>
      </c>
      <c r="F73">
        <f t="shared" si="3"/>
        <v>2024</v>
      </c>
      <c r="G73">
        <f t="shared" si="4"/>
        <v>5</v>
      </c>
      <c r="H73">
        <f t="shared" si="5"/>
        <v>3</v>
      </c>
    </row>
    <row r="74" spans="1:8" x14ac:dyDescent="0.25">
      <c r="A74" t="s">
        <v>11</v>
      </c>
      <c r="B74" t="s">
        <v>185</v>
      </c>
      <c r="C74" s="2" t="s">
        <v>139</v>
      </c>
      <c r="D74" t="s">
        <v>187</v>
      </c>
      <c r="E74" s="1">
        <v>2300</v>
      </c>
      <c r="F74">
        <f t="shared" si="3"/>
        <v>2024</v>
      </c>
      <c r="G74">
        <f t="shared" si="4"/>
        <v>5</v>
      </c>
      <c r="H74">
        <f t="shared" si="5"/>
        <v>3</v>
      </c>
    </row>
    <row r="75" spans="1:8" x14ac:dyDescent="0.25">
      <c r="A75" t="s">
        <v>11</v>
      </c>
      <c r="B75" t="s">
        <v>170</v>
      </c>
      <c r="C75" s="2" t="s">
        <v>180</v>
      </c>
      <c r="D75" t="s">
        <v>172</v>
      </c>
      <c r="E75" s="1">
        <v>-800</v>
      </c>
      <c r="F75">
        <f t="shared" si="3"/>
        <v>2024</v>
      </c>
      <c r="G75">
        <f t="shared" si="4"/>
        <v>5</v>
      </c>
      <c r="H75">
        <f t="shared" si="5"/>
        <v>5</v>
      </c>
    </row>
    <row r="76" spans="1:8" x14ac:dyDescent="0.25">
      <c r="A76" t="s">
        <v>11</v>
      </c>
      <c r="B76" t="s">
        <v>173</v>
      </c>
      <c r="C76" s="2" t="s">
        <v>180</v>
      </c>
      <c r="D76" t="s">
        <v>174</v>
      </c>
      <c r="E76" s="1">
        <v>-113.19</v>
      </c>
      <c r="F76">
        <f t="shared" si="3"/>
        <v>2024</v>
      </c>
      <c r="G76">
        <f t="shared" si="4"/>
        <v>5</v>
      </c>
      <c r="H76">
        <f t="shared" si="5"/>
        <v>5</v>
      </c>
    </row>
    <row r="77" spans="1:8" x14ac:dyDescent="0.25">
      <c r="A77" t="s">
        <v>22</v>
      </c>
      <c r="B77" t="s">
        <v>175</v>
      </c>
      <c r="C77" s="2" t="s">
        <v>180</v>
      </c>
      <c r="D77" t="s">
        <v>176</v>
      </c>
      <c r="E77" s="1">
        <v>-91.9</v>
      </c>
      <c r="F77">
        <f t="shared" si="3"/>
        <v>2024</v>
      </c>
      <c r="G77">
        <f t="shared" si="4"/>
        <v>5</v>
      </c>
      <c r="H77">
        <f t="shared" si="5"/>
        <v>5</v>
      </c>
    </row>
    <row r="78" spans="1:8" x14ac:dyDescent="0.25">
      <c r="A78" t="s">
        <v>22</v>
      </c>
      <c r="B78" t="s">
        <v>175</v>
      </c>
      <c r="C78" s="2" t="s">
        <v>180</v>
      </c>
      <c r="D78" t="s">
        <v>177</v>
      </c>
      <c r="E78" s="1">
        <v>-124.69</v>
      </c>
      <c r="F78">
        <f t="shared" si="3"/>
        <v>2024</v>
      </c>
      <c r="G78">
        <f t="shared" si="4"/>
        <v>5</v>
      </c>
      <c r="H78">
        <f t="shared" si="5"/>
        <v>5</v>
      </c>
    </row>
    <row r="79" spans="1:8" x14ac:dyDescent="0.25">
      <c r="A79" t="s">
        <v>22</v>
      </c>
      <c r="B79" t="s">
        <v>175</v>
      </c>
      <c r="C79" s="2" t="s">
        <v>180</v>
      </c>
      <c r="D79" t="s">
        <v>178</v>
      </c>
      <c r="E79" s="1">
        <v>-129.37</v>
      </c>
      <c r="F79">
        <f t="shared" si="3"/>
        <v>2024</v>
      </c>
      <c r="G79">
        <f t="shared" si="4"/>
        <v>5</v>
      </c>
      <c r="H79">
        <f t="shared" si="5"/>
        <v>5</v>
      </c>
    </row>
    <row r="80" spans="1:8" x14ac:dyDescent="0.25">
      <c r="A80" t="s">
        <v>5</v>
      </c>
      <c r="B80" t="s">
        <v>38</v>
      </c>
      <c r="C80" s="2" t="s">
        <v>143</v>
      </c>
      <c r="D80" t="s">
        <v>40</v>
      </c>
      <c r="E80" s="1">
        <v>-16.829999999999998</v>
      </c>
      <c r="F80">
        <f t="shared" si="3"/>
        <v>2024</v>
      </c>
      <c r="G80">
        <f t="shared" si="4"/>
        <v>5</v>
      </c>
      <c r="H80">
        <f t="shared" si="5"/>
        <v>7</v>
      </c>
    </row>
    <row r="81" spans="1:8" x14ac:dyDescent="0.25">
      <c r="A81" t="s">
        <v>11</v>
      </c>
      <c r="B81" t="s">
        <v>6</v>
      </c>
      <c r="C81" s="2" t="s">
        <v>90</v>
      </c>
      <c r="D81" t="s">
        <v>10</v>
      </c>
      <c r="E81" s="1">
        <v>-6.44</v>
      </c>
      <c r="F81">
        <f t="shared" si="3"/>
        <v>2024</v>
      </c>
      <c r="G81">
        <f t="shared" si="4"/>
        <v>5</v>
      </c>
      <c r="H81">
        <f t="shared" si="5"/>
        <v>8</v>
      </c>
    </row>
    <row r="82" spans="1:8" x14ac:dyDescent="0.25">
      <c r="A82" t="s">
        <v>22</v>
      </c>
      <c r="B82" t="s">
        <v>33</v>
      </c>
      <c r="C82" s="2" t="s">
        <v>146</v>
      </c>
      <c r="D82" t="s">
        <v>96</v>
      </c>
      <c r="E82" s="1">
        <v>-7.86</v>
      </c>
      <c r="F82">
        <f t="shared" si="3"/>
        <v>2024</v>
      </c>
      <c r="G82">
        <f t="shared" si="4"/>
        <v>5</v>
      </c>
      <c r="H82">
        <f t="shared" si="5"/>
        <v>10</v>
      </c>
    </row>
    <row r="83" spans="1:8" x14ac:dyDescent="0.25">
      <c r="A83" t="s">
        <v>22</v>
      </c>
      <c r="B83" t="s">
        <v>38</v>
      </c>
      <c r="C83" s="2" t="s">
        <v>103</v>
      </c>
      <c r="D83" t="s">
        <v>72</v>
      </c>
      <c r="E83" s="1">
        <v>-113.12</v>
      </c>
      <c r="F83">
        <f t="shared" si="3"/>
        <v>2024</v>
      </c>
      <c r="G83">
        <f t="shared" si="4"/>
        <v>5</v>
      </c>
      <c r="H83">
        <f t="shared" si="5"/>
        <v>12</v>
      </c>
    </row>
    <row r="84" spans="1:8" x14ac:dyDescent="0.25">
      <c r="A84" t="s">
        <v>15</v>
      </c>
      <c r="B84" t="s">
        <v>33</v>
      </c>
      <c r="C84" s="2" t="s">
        <v>109</v>
      </c>
      <c r="D84" t="s">
        <v>96</v>
      </c>
      <c r="E84" s="1">
        <v>-20.25</v>
      </c>
      <c r="F84">
        <f t="shared" si="3"/>
        <v>2024</v>
      </c>
      <c r="G84">
        <f t="shared" si="4"/>
        <v>5</v>
      </c>
      <c r="H84">
        <f t="shared" si="5"/>
        <v>16</v>
      </c>
    </row>
    <row r="85" spans="1:8" x14ac:dyDescent="0.25">
      <c r="A85" t="s">
        <v>11</v>
      </c>
      <c r="B85" t="s">
        <v>45</v>
      </c>
      <c r="C85" s="2" t="s">
        <v>111</v>
      </c>
      <c r="D85" t="s">
        <v>54</v>
      </c>
      <c r="E85" s="1">
        <v>-10.7</v>
      </c>
      <c r="F85">
        <f t="shared" si="3"/>
        <v>2024</v>
      </c>
      <c r="G85">
        <f t="shared" si="4"/>
        <v>5</v>
      </c>
      <c r="H85">
        <f t="shared" si="5"/>
        <v>17</v>
      </c>
    </row>
    <row r="86" spans="1:8" x14ac:dyDescent="0.25">
      <c r="A86" t="s">
        <v>5</v>
      </c>
      <c r="B86" t="s">
        <v>54</v>
      </c>
      <c r="C86" s="2" t="s">
        <v>17</v>
      </c>
      <c r="D86" t="s">
        <v>194</v>
      </c>
      <c r="E86" s="1">
        <v>151.02000000000001</v>
      </c>
      <c r="F86">
        <f t="shared" si="3"/>
        <v>2024</v>
      </c>
      <c r="G86">
        <f t="shared" si="4"/>
        <v>5</v>
      </c>
      <c r="H86">
        <f t="shared" si="5"/>
        <v>19</v>
      </c>
    </row>
    <row r="87" spans="1:8" x14ac:dyDescent="0.25">
      <c r="A87" t="s">
        <v>15</v>
      </c>
      <c r="B87" t="s">
        <v>16</v>
      </c>
      <c r="C87" s="2" t="s">
        <v>17</v>
      </c>
      <c r="D87" t="s">
        <v>18</v>
      </c>
      <c r="E87" s="1">
        <v>-22.85</v>
      </c>
      <c r="F87">
        <f t="shared" si="3"/>
        <v>2024</v>
      </c>
      <c r="G87">
        <f t="shared" si="4"/>
        <v>5</v>
      </c>
      <c r="H87">
        <f t="shared" si="5"/>
        <v>19</v>
      </c>
    </row>
    <row r="88" spans="1:8" x14ac:dyDescent="0.25">
      <c r="A88" t="s">
        <v>5</v>
      </c>
      <c r="B88" t="s">
        <v>33</v>
      </c>
      <c r="C88" s="2" t="s">
        <v>150</v>
      </c>
      <c r="D88" t="s">
        <v>96</v>
      </c>
      <c r="E88" s="1">
        <v>-9.31</v>
      </c>
      <c r="F88">
        <f t="shared" si="3"/>
        <v>2024</v>
      </c>
      <c r="G88">
        <f t="shared" si="4"/>
        <v>5</v>
      </c>
      <c r="H88">
        <f t="shared" si="5"/>
        <v>28</v>
      </c>
    </row>
    <row r="89" spans="1:8" x14ac:dyDescent="0.25">
      <c r="A89" t="s">
        <v>11</v>
      </c>
      <c r="B89" t="s">
        <v>19</v>
      </c>
      <c r="C89" s="2" t="s">
        <v>63</v>
      </c>
      <c r="D89" t="s">
        <v>21</v>
      </c>
      <c r="E89" s="1">
        <v>-8.84</v>
      </c>
      <c r="F89">
        <f t="shared" si="3"/>
        <v>2024</v>
      </c>
      <c r="G89">
        <f t="shared" si="4"/>
        <v>5</v>
      </c>
      <c r="H89">
        <f t="shared" si="5"/>
        <v>30</v>
      </c>
    </row>
    <row r="90" spans="1:8" x14ac:dyDescent="0.25">
      <c r="A90" t="s">
        <v>11</v>
      </c>
      <c r="B90" t="s">
        <v>38</v>
      </c>
      <c r="C90" s="2" t="s">
        <v>63</v>
      </c>
      <c r="D90" t="s">
        <v>72</v>
      </c>
      <c r="E90" s="1">
        <v>-52.64</v>
      </c>
      <c r="F90">
        <f t="shared" si="3"/>
        <v>2024</v>
      </c>
      <c r="G90">
        <f t="shared" si="4"/>
        <v>5</v>
      </c>
      <c r="H90">
        <f t="shared" si="5"/>
        <v>30</v>
      </c>
    </row>
    <row r="91" spans="1:8" x14ac:dyDescent="0.25">
      <c r="A91" t="s">
        <v>15</v>
      </c>
      <c r="B91" t="s">
        <v>12</v>
      </c>
      <c r="C91" s="2" t="s">
        <v>28</v>
      </c>
      <c r="D91" t="s">
        <v>14</v>
      </c>
      <c r="E91" s="1">
        <v>-21.89</v>
      </c>
      <c r="F91">
        <f t="shared" si="3"/>
        <v>2024</v>
      </c>
      <c r="G91">
        <f t="shared" si="4"/>
        <v>5</v>
      </c>
      <c r="H91">
        <f t="shared" si="5"/>
        <v>31</v>
      </c>
    </row>
    <row r="92" spans="1:8" x14ac:dyDescent="0.25">
      <c r="A92" t="s">
        <v>11</v>
      </c>
      <c r="B92" t="s">
        <v>185</v>
      </c>
      <c r="C92" s="2" t="s">
        <v>189</v>
      </c>
      <c r="D92" t="s">
        <v>187</v>
      </c>
      <c r="E92" s="1">
        <v>2300</v>
      </c>
      <c r="F92">
        <f t="shared" si="3"/>
        <v>2024</v>
      </c>
      <c r="G92">
        <f t="shared" si="4"/>
        <v>6</v>
      </c>
      <c r="H92">
        <f t="shared" si="5"/>
        <v>2</v>
      </c>
    </row>
    <row r="93" spans="1:8" x14ac:dyDescent="0.25">
      <c r="A93" t="s">
        <v>11</v>
      </c>
      <c r="B93" t="s">
        <v>33</v>
      </c>
      <c r="C93" s="2" t="s">
        <v>115</v>
      </c>
      <c r="D93" t="s">
        <v>87</v>
      </c>
      <c r="E93" s="1">
        <v>-10.32</v>
      </c>
      <c r="F93">
        <f t="shared" si="3"/>
        <v>2024</v>
      </c>
      <c r="G93">
        <f t="shared" si="4"/>
        <v>6</v>
      </c>
      <c r="H93">
        <f t="shared" si="5"/>
        <v>3</v>
      </c>
    </row>
    <row r="94" spans="1:8" x14ac:dyDescent="0.25">
      <c r="A94" t="s">
        <v>5</v>
      </c>
      <c r="B94" t="s">
        <v>54</v>
      </c>
      <c r="C94" s="2" t="s">
        <v>195</v>
      </c>
      <c r="D94" t="s">
        <v>194</v>
      </c>
      <c r="E94" s="1">
        <v>92.74</v>
      </c>
      <c r="F94">
        <f t="shared" si="3"/>
        <v>2024</v>
      </c>
      <c r="G94">
        <f t="shared" si="4"/>
        <v>6</v>
      </c>
      <c r="H94">
        <f t="shared" si="5"/>
        <v>4</v>
      </c>
    </row>
    <row r="95" spans="1:8" x14ac:dyDescent="0.25">
      <c r="A95" t="s">
        <v>5</v>
      </c>
      <c r="B95" t="s">
        <v>6</v>
      </c>
      <c r="C95" s="2" t="s">
        <v>98</v>
      </c>
      <c r="D95" t="s">
        <v>8</v>
      </c>
      <c r="E95" s="1">
        <v>-119.64</v>
      </c>
      <c r="F95">
        <f t="shared" si="3"/>
        <v>2024</v>
      </c>
      <c r="G95">
        <f t="shared" si="4"/>
        <v>6</v>
      </c>
      <c r="H95">
        <f t="shared" si="5"/>
        <v>5</v>
      </c>
    </row>
    <row r="96" spans="1:8" x14ac:dyDescent="0.25">
      <c r="A96" t="s">
        <v>11</v>
      </c>
      <c r="B96" t="s">
        <v>170</v>
      </c>
      <c r="C96" s="2" t="s">
        <v>181</v>
      </c>
      <c r="D96" t="s">
        <v>172</v>
      </c>
      <c r="E96" s="1">
        <v>-800</v>
      </c>
      <c r="F96">
        <f t="shared" si="3"/>
        <v>2024</v>
      </c>
      <c r="G96">
        <f t="shared" si="4"/>
        <v>6</v>
      </c>
      <c r="H96">
        <f t="shared" si="5"/>
        <v>6</v>
      </c>
    </row>
    <row r="97" spans="1:8" x14ac:dyDescent="0.25">
      <c r="A97" t="s">
        <v>11</v>
      </c>
      <c r="B97" t="s">
        <v>173</v>
      </c>
      <c r="C97" s="2" t="s">
        <v>181</v>
      </c>
      <c r="D97" t="s">
        <v>174</v>
      </c>
      <c r="E97" s="1">
        <v>-84.37</v>
      </c>
      <c r="F97">
        <f t="shared" si="3"/>
        <v>2024</v>
      </c>
      <c r="G97">
        <f t="shared" si="4"/>
        <v>6</v>
      </c>
      <c r="H97">
        <f t="shared" si="5"/>
        <v>6</v>
      </c>
    </row>
    <row r="98" spans="1:8" x14ac:dyDescent="0.25">
      <c r="A98" t="s">
        <v>22</v>
      </c>
      <c r="B98" t="s">
        <v>175</v>
      </c>
      <c r="C98" s="2" t="s">
        <v>181</v>
      </c>
      <c r="D98" t="s">
        <v>176</v>
      </c>
      <c r="E98" s="1">
        <v>-90.89</v>
      </c>
      <c r="F98">
        <f t="shared" si="3"/>
        <v>2024</v>
      </c>
      <c r="G98">
        <f t="shared" si="4"/>
        <v>6</v>
      </c>
      <c r="H98">
        <f t="shared" si="5"/>
        <v>6</v>
      </c>
    </row>
    <row r="99" spans="1:8" x14ac:dyDescent="0.25">
      <c r="A99" t="s">
        <v>22</v>
      </c>
      <c r="B99" t="s">
        <v>175</v>
      </c>
      <c r="C99" s="2" t="s">
        <v>181</v>
      </c>
      <c r="D99" t="s">
        <v>177</v>
      </c>
      <c r="E99" s="1">
        <v>-98.16</v>
      </c>
      <c r="F99">
        <f t="shared" si="3"/>
        <v>2024</v>
      </c>
      <c r="G99">
        <f t="shared" si="4"/>
        <v>6</v>
      </c>
      <c r="H99">
        <f t="shared" si="5"/>
        <v>6</v>
      </c>
    </row>
    <row r="100" spans="1:8" x14ac:dyDescent="0.25">
      <c r="A100" t="s">
        <v>22</v>
      </c>
      <c r="B100" t="s">
        <v>175</v>
      </c>
      <c r="C100" s="2" t="s">
        <v>181</v>
      </c>
      <c r="D100" t="s">
        <v>178</v>
      </c>
      <c r="E100" s="1">
        <v>-124.68</v>
      </c>
      <c r="F100">
        <f t="shared" si="3"/>
        <v>2024</v>
      </c>
      <c r="G100">
        <f t="shared" si="4"/>
        <v>6</v>
      </c>
      <c r="H100">
        <f t="shared" si="5"/>
        <v>6</v>
      </c>
    </row>
    <row r="101" spans="1:8" x14ac:dyDescent="0.25">
      <c r="A101" t="s">
        <v>5</v>
      </c>
      <c r="B101" t="s">
        <v>23</v>
      </c>
      <c r="C101" s="2" t="s">
        <v>148</v>
      </c>
      <c r="D101" t="s">
        <v>27</v>
      </c>
      <c r="E101" s="1">
        <v>-63.41</v>
      </c>
      <c r="F101">
        <f t="shared" si="3"/>
        <v>2024</v>
      </c>
      <c r="G101">
        <f t="shared" si="4"/>
        <v>6</v>
      </c>
      <c r="H101">
        <f t="shared" si="5"/>
        <v>9</v>
      </c>
    </row>
    <row r="102" spans="1:8" x14ac:dyDescent="0.25">
      <c r="A102" t="s">
        <v>37</v>
      </c>
      <c r="B102" t="s">
        <v>12</v>
      </c>
      <c r="C102" s="2" t="s">
        <v>162</v>
      </c>
      <c r="D102" t="s">
        <v>32</v>
      </c>
      <c r="E102" s="1">
        <v>-34.14</v>
      </c>
      <c r="F102">
        <f t="shared" si="3"/>
        <v>2024</v>
      </c>
      <c r="G102">
        <f t="shared" si="4"/>
        <v>6</v>
      </c>
      <c r="H102">
        <f t="shared" si="5"/>
        <v>13</v>
      </c>
    </row>
    <row r="103" spans="1:8" x14ac:dyDescent="0.25">
      <c r="A103" t="s">
        <v>22</v>
      </c>
      <c r="B103" t="s">
        <v>16</v>
      </c>
      <c r="C103" s="2" t="s">
        <v>128</v>
      </c>
      <c r="D103" t="s">
        <v>83</v>
      </c>
      <c r="E103" s="1">
        <v>-44.73</v>
      </c>
      <c r="F103">
        <f t="shared" si="3"/>
        <v>2024</v>
      </c>
      <c r="G103">
        <f t="shared" si="4"/>
        <v>6</v>
      </c>
      <c r="H103">
        <f t="shared" si="5"/>
        <v>14</v>
      </c>
    </row>
    <row r="104" spans="1:8" x14ac:dyDescent="0.25">
      <c r="A104" t="s">
        <v>5</v>
      </c>
      <c r="B104" t="s">
        <v>12</v>
      </c>
      <c r="C104" s="2" t="s">
        <v>102</v>
      </c>
      <c r="D104" t="s">
        <v>32</v>
      </c>
      <c r="E104" s="1">
        <v>-27.36</v>
      </c>
      <c r="F104">
        <f t="shared" si="3"/>
        <v>2024</v>
      </c>
      <c r="G104">
        <f t="shared" si="4"/>
        <v>6</v>
      </c>
      <c r="H104">
        <f t="shared" si="5"/>
        <v>18</v>
      </c>
    </row>
    <row r="105" spans="1:8" x14ac:dyDescent="0.25">
      <c r="A105" t="s">
        <v>5</v>
      </c>
      <c r="B105" t="s">
        <v>33</v>
      </c>
      <c r="C105" s="2" t="s">
        <v>121</v>
      </c>
      <c r="D105" t="s">
        <v>87</v>
      </c>
      <c r="E105" s="1">
        <v>-58.99</v>
      </c>
      <c r="F105">
        <f t="shared" si="3"/>
        <v>2024</v>
      </c>
      <c r="G105">
        <f t="shared" si="4"/>
        <v>6</v>
      </c>
      <c r="H105">
        <f t="shared" si="5"/>
        <v>22</v>
      </c>
    </row>
    <row r="106" spans="1:8" x14ac:dyDescent="0.25">
      <c r="A106" t="s">
        <v>11</v>
      </c>
      <c r="B106" t="s">
        <v>12</v>
      </c>
      <c r="C106" s="2" t="s">
        <v>91</v>
      </c>
      <c r="D106" t="s">
        <v>32</v>
      </c>
      <c r="E106" s="1">
        <v>-34.51</v>
      </c>
      <c r="F106">
        <f t="shared" si="3"/>
        <v>2024</v>
      </c>
      <c r="G106">
        <f t="shared" si="4"/>
        <v>6</v>
      </c>
      <c r="H106">
        <f t="shared" si="5"/>
        <v>25</v>
      </c>
    </row>
    <row r="107" spans="1:8" x14ac:dyDescent="0.25">
      <c r="A107" t="s">
        <v>5</v>
      </c>
      <c r="B107" t="s">
        <v>23</v>
      </c>
      <c r="C107" s="2" t="s">
        <v>42</v>
      </c>
      <c r="D107" t="s">
        <v>25</v>
      </c>
      <c r="E107" s="1">
        <v>-53.52</v>
      </c>
      <c r="F107">
        <f t="shared" si="3"/>
        <v>2024</v>
      </c>
      <c r="G107">
        <f t="shared" si="4"/>
        <v>6</v>
      </c>
      <c r="H107">
        <f t="shared" si="5"/>
        <v>27</v>
      </c>
    </row>
    <row r="108" spans="1:8" x14ac:dyDescent="0.25">
      <c r="A108" t="s">
        <v>15</v>
      </c>
      <c r="B108" t="s">
        <v>33</v>
      </c>
      <c r="C108" s="2" t="s">
        <v>34</v>
      </c>
      <c r="D108" t="s">
        <v>35</v>
      </c>
      <c r="E108" s="1">
        <v>-104.79</v>
      </c>
      <c r="F108">
        <f t="shared" si="3"/>
        <v>2024</v>
      </c>
      <c r="G108">
        <f t="shared" si="4"/>
        <v>6</v>
      </c>
      <c r="H108">
        <f t="shared" si="5"/>
        <v>29</v>
      </c>
    </row>
    <row r="109" spans="1:8" x14ac:dyDescent="0.25">
      <c r="A109" t="s">
        <v>22</v>
      </c>
      <c r="B109" t="s">
        <v>16</v>
      </c>
      <c r="C109" s="2" t="s">
        <v>79</v>
      </c>
      <c r="D109" t="s">
        <v>70</v>
      </c>
      <c r="E109" s="1">
        <v>-9.91</v>
      </c>
      <c r="F109">
        <f t="shared" si="3"/>
        <v>2024</v>
      </c>
      <c r="G109">
        <f t="shared" si="4"/>
        <v>6</v>
      </c>
      <c r="H109">
        <f t="shared" si="5"/>
        <v>30</v>
      </c>
    </row>
    <row r="110" spans="1:8" x14ac:dyDescent="0.25">
      <c r="A110" t="s">
        <v>11</v>
      </c>
      <c r="B110" t="s">
        <v>185</v>
      </c>
      <c r="C110" s="2" t="s">
        <v>190</v>
      </c>
      <c r="D110" t="s">
        <v>187</v>
      </c>
      <c r="E110" s="1">
        <v>2300</v>
      </c>
      <c r="F110">
        <f t="shared" si="3"/>
        <v>2024</v>
      </c>
      <c r="G110">
        <f t="shared" si="4"/>
        <v>7</v>
      </c>
      <c r="H110">
        <f t="shared" si="5"/>
        <v>1</v>
      </c>
    </row>
    <row r="111" spans="1:8" x14ac:dyDescent="0.25">
      <c r="A111" t="s">
        <v>37</v>
      </c>
      <c r="B111" t="s">
        <v>38</v>
      </c>
      <c r="C111" s="2" t="s">
        <v>153</v>
      </c>
      <c r="D111" t="s">
        <v>40</v>
      </c>
      <c r="E111" s="1">
        <v>-15.8</v>
      </c>
      <c r="F111">
        <f t="shared" si="3"/>
        <v>2024</v>
      </c>
      <c r="G111">
        <f t="shared" si="4"/>
        <v>7</v>
      </c>
      <c r="H111">
        <f t="shared" si="5"/>
        <v>2</v>
      </c>
    </row>
    <row r="112" spans="1:8" x14ac:dyDescent="0.25">
      <c r="A112" t="s">
        <v>11</v>
      </c>
      <c r="B112" t="s">
        <v>170</v>
      </c>
      <c r="C112" s="2" t="s">
        <v>182</v>
      </c>
      <c r="D112" t="s">
        <v>172</v>
      </c>
      <c r="E112" s="1">
        <v>-800</v>
      </c>
      <c r="F112">
        <f t="shared" si="3"/>
        <v>2024</v>
      </c>
      <c r="G112">
        <f t="shared" si="4"/>
        <v>7</v>
      </c>
      <c r="H112">
        <f t="shared" si="5"/>
        <v>3</v>
      </c>
    </row>
    <row r="113" spans="1:8" x14ac:dyDescent="0.25">
      <c r="A113" t="s">
        <v>11</v>
      </c>
      <c r="B113" t="s">
        <v>173</v>
      </c>
      <c r="C113" s="2" t="s">
        <v>182</v>
      </c>
      <c r="D113" t="s">
        <v>174</v>
      </c>
      <c r="E113" s="1">
        <v>-119.76</v>
      </c>
      <c r="F113">
        <f t="shared" si="3"/>
        <v>2024</v>
      </c>
      <c r="G113">
        <f t="shared" si="4"/>
        <v>7</v>
      </c>
      <c r="H113">
        <f t="shared" si="5"/>
        <v>3</v>
      </c>
    </row>
    <row r="114" spans="1:8" x14ac:dyDescent="0.25">
      <c r="A114" t="s">
        <v>22</v>
      </c>
      <c r="B114" t="s">
        <v>175</v>
      </c>
      <c r="C114" s="2" t="s">
        <v>182</v>
      </c>
      <c r="D114" t="s">
        <v>176</v>
      </c>
      <c r="E114" s="1">
        <v>-124.02</v>
      </c>
      <c r="F114">
        <f t="shared" si="3"/>
        <v>2024</v>
      </c>
      <c r="G114">
        <f t="shared" si="4"/>
        <v>7</v>
      </c>
      <c r="H114">
        <f t="shared" si="5"/>
        <v>3</v>
      </c>
    </row>
    <row r="115" spans="1:8" x14ac:dyDescent="0.25">
      <c r="A115" t="s">
        <v>22</v>
      </c>
      <c r="B115" t="s">
        <v>175</v>
      </c>
      <c r="C115" s="2" t="s">
        <v>182</v>
      </c>
      <c r="D115" t="s">
        <v>177</v>
      </c>
      <c r="E115" s="1">
        <v>-122.49</v>
      </c>
      <c r="F115">
        <f t="shared" si="3"/>
        <v>2024</v>
      </c>
      <c r="G115">
        <f t="shared" si="4"/>
        <v>7</v>
      </c>
      <c r="H115">
        <f t="shared" si="5"/>
        <v>3</v>
      </c>
    </row>
    <row r="116" spans="1:8" x14ac:dyDescent="0.25">
      <c r="A116" t="s">
        <v>22</v>
      </c>
      <c r="B116" t="s">
        <v>175</v>
      </c>
      <c r="C116" s="2" t="s">
        <v>182</v>
      </c>
      <c r="D116" t="s">
        <v>178</v>
      </c>
      <c r="E116" s="1">
        <v>-100.51</v>
      </c>
      <c r="F116">
        <f t="shared" si="3"/>
        <v>2024</v>
      </c>
      <c r="G116">
        <f t="shared" si="4"/>
        <v>7</v>
      </c>
      <c r="H116">
        <f t="shared" si="5"/>
        <v>3</v>
      </c>
    </row>
    <row r="117" spans="1:8" x14ac:dyDescent="0.25">
      <c r="A117" t="s">
        <v>5</v>
      </c>
      <c r="B117" t="s">
        <v>45</v>
      </c>
      <c r="C117" s="2" t="s">
        <v>165</v>
      </c>
      <c r="D117" t="s">
        <v>54</v>
      </c>
      <c r="E117" s="1">
        <v>-23.48</v>
      </c>
      <c r="F117">
        <f t="shared" si="3"/>
        <v>2024</v>
      </c>
      <c r="G117">
        <f t="shared" si="4"/>
        <v>7</v>
      </c>
      <c r="H117">
        <f t="shared" si="5"/>
        <v>6</v>
      </c>
    </row>
    <row r="118" spans="1:8" x14ac:dyDescent="0.25">
      <c r="A118" t="s">
        <v>5</v>
      </c>
      <c r="B118" t="s">
        <v>33</v>
      </c>
      <c r="C118" s="2" t="s">
        <v>41</v>
      </c>
      <c r="D118" t="s">
        <v>35</v>
      </c>
      <c r="E118" s="1">
        <v>-81.03</v>
      </c>
      <c r="F118">
        <f t="shared" si="3"/>
        <v>2024</v>
      </c>
      <c r="G118">
        <f t="shared" si="4"/>
        <v>7</v>
      </c>
      <c r="H118">
        <f t="shared" si="5"/>
        <v>10</v>
      </c>
    </row>
    <row r="119" spans="1:8" x14ac:dyDescent="0.25">
      <c r="A119" t="s">
        <v>5</v>
      </c>
      <c r="B119" t="s">
        <v>54</v>
      </c>
      <c r="C119" s="2" t="s">
        <v>193</v>
      </c>
      <c r="D119" t="s">
        <v>194</v>
      </c>
      <c r="E119" s="1">
        <v>197.64</v>
      </c>
      <c r="F119">
        <f t="shared" si="3"/>
        <v>2024</v>
      </c>
      <c r="G119">
        <f t="shared" si="4"/>
        <v>7</v>
      </c>
      <c r="H119">
        <f t="shared" si="5"/>
        <v>15</v>
      </c>
    </row>
    <row r="120" spans="1:8" x14ac:dyDescent="0.25">
      <c r="A120" t="s">
        <v>37</v>
      </c>
      <c r="B120" t="s">
        <v>45</v>
      </c>
      <c r="C120" s="2" t="s">
        <v>92</v>
      </c>
      <c r="D120" t="s">
        <v>54</v>
      </c>
      <c r="E120" s="1">
        <v>-51.36</v>
      </c>
      <c r="F120">
        <f t="shared" si="3"/>
        <v>2024</v>
      </c>
      <c r="G120">
        <f t="shared" si="4"/>
        <v>7</v>
      </c>
      <c r="H120">
        <f t="shared" si="5"/>
        <v>18</v>
      </c>
    </row>
    <row r="121" spans="1:8" x14ac:dyDescent="0.25">
      <c r="A121" t="s">
        <v>5</v>
      </c>
      <c r="B121" t="s">
        <v>33</v>
      </c>
      <c r="C121" s="2" t="s">
        <v>92</v>
      </c>
      <c r="D121" t="s">
        <v>35</v>
      </c>
      <c r="E121" s="1">
        <v>-135.21</v>
      </c>
      <c r="F121">
        <f t="shared" si="3"/>
        <v>2024</v>
      </c>
      <c r="G121">
        <f t="shared" si="4"/>
        <v>7</v>
      </c>
      <c r="H121">
        <f t="shared" si="5"/>
        <v>18</v>
      </c>
    </row>
    <row r="122" spans="1:8" x14ac:dyDescent="0.25">
      <c r="A122" t="s">
        <v>22</v>
      </c>
      <c r="B122" t="s">
        <v>6</v>
      </c>
      <c r="C122" s="2" t="s">
        <v>92</v>
      </c>
      <c r="D122" t="s">
        <v>10</v>
      </c>
      <c r="E122" s="1">
        <v>-12.48</v>
      </c>
      <c r="F122">
        <f t="shared" si="3"/>
        <v>2024</v>
      </c>
      <c r="G122">
        <f t="shared" si="4"/>
        <v>7</v>
      </c>
      <c r="H122">
        <f t="shared" si="5"/>
        <v>18</v>
      </c>
    </row>
    <row r="123" spans="1:8" x14ac:dyDescent="0.25">
      <c r="A123" t="s">
        <v>11</v>
      </c>
      <c r="B123" t="s">
        <v>23</v>
      </c>
      <c r="C123" s="2" t="s">
        <v>74</v>
      </c>
      <c r="D123" t="s">
        <v>51</v>
      </c>
      <c r="E123" s="1">
        <v>-45.71</v>
      </c>
      <c r="F123">
        <f t="shared" si="3"/>
        <v>2024</v>
      </c>
      <c r="G123">
        <f t="shared" si="4"/>
        <v>7</v>
      </c>
      <c r="H123">
        <f t="shared" si="5"/>
        <v>19</v>
      </c>
    </row>
    <row r="124" spans="1:8" x14ac:dyDescent="0.25">
      <c r="A124" t="s">
        <v>15</v>
      </c>
      <c r="B124" t="s">
        <v>12</v>
      </c>
      <c r="C124" s="2" t="s">
        <v>44</v>
      </c>
      <c r="D124" t="s">
        <v>32</v>
      </c>
      <c r="E124" s="1">
        <v>-39.74</v>
      </c>
      <c r="F124">
        <f t="shared" si="3"/>
        <v>2024</v>
      </c>
      <c r="G124">
        <f t="shared" si="4"/>
        <v>7</v>
      </c>
      <c r="H124">
        <f t="shared" si="5"/>
        <v>20</v>
      </c>
    </row>
    <row r="125" spans="1:8" x14ac:dyDescent="0.25">
      <c r="A125" t="s">
        <v>15</v>
      </c>
      <c r="B125" t="s">
        <v>38</v>
      </c>
      <c r="C125" s="2" t="s">
        <v>112</v>
      </c>
      <c r="D125" t="s">
        <v>72</v>
      </c>
      <c r="E125" s="1">
        <v>-98.22</v>
      </c>
      <c r="F125">
        <f t="shared" si="3"/>
        <v>2024</v>
      </c>
      <c r="G125">
        <f t="shared" si="4"/>
        <v>7</v>
      </c>
      <c r="H125">
        <f t="shared" si="5"/>
        <v>24</v>
      </c>
    </row>
    <row r="126" spans="1:8" x14ac:dyDescent="0.25">
      <c r="A126" t="s">
        <v>11</v>
      </c>
      <c r="B126" t="s">
        <v>23</v>
      </c>
      <c r="C126" s="2" t="s">
        <v>9</v>
      </c>
      <c r="D126" t="s">
        <v>27</v>
      </c>
      <c r="E126" s="1">
        <v>-24.43</v>
      </c>
      <c r="F126">
        <f t="shared" si="3"/>
        <v>2024</v>
      </c>
      <c r="G126">
        <f t="shared" si="4"/>
        <v>7</v>
      </c>
      <c r="H126">
        <f t="shared" si="5"/>
        <v>26</v>
      </c>
    </row>
    <row r="127" spans="1:8" x14ac:dyDescent="0.25">
      <c r="A127" t="s">
        <v>5</v>
      </c>
      <c r="B127" t="s">
        <v>6</v>
      </c>
      <c r="C127" s="2" t="s">
        <v>9</v>
      </c>
      <c r="D127" t="s">
        <v>10</v>
      </c>
      <c r="E127" s="1">
        <v>-12.19</v>
      </c>
      <c r="F127">
        <f t="shared" si="3"/>
        <v>2024</v>
      </c>
      <c r="G127">
        <f t="shared" si="4"/>
        <v>7</v>
      </c>
      <c r="H127">
        <f t="shared" si="5"/>
        <v>26</v>
      </c>
    </row>
    <row r="128" spans="1:8" x14ac:dyDescent="0.25">
      <c r="A128" t="s">
        <v>5</v>
      </c>
      <c r="B128" t="s">
        <v>23</v>
      </c>
      <c r="C128" s="2" t="s">
        <v>73</v>
      </c>
      <c r="D128" t="s">
        <v>27</v>
      </c>
      <c r="E128" s="1">
        <v>-24.12</v>
      </c>
      <c r="F128">
        <f t="shared" si="3"/>
        <v>2024</v>
      </c>
      <c r="G128">
        <f t="shared" si="4"/>
        <v>7</v>
      </c>
      <c r="H128">
        <f t="shared" si="5"/>
        <v>27</v>
      </c>
    </row>
    <row r="129" spans="1:8" x14ac:dyDescent="0.25">
      <c r="A129" t="s">
        <v>11</v>
      </c>
      <c r="B129" t="s">
        <v>19</v>
      </c>
      <c r="C129" s="2" t="s">
        <v>29</v>
      </c>
      <c r="D129" t="s">
        <v>30</v>
      </c>
      <c r="E129" s="1">
        <v>-35.950000000000003</v>
      </c>
      <c r="F129">
        <f t="shared" si="3"/>
        <v>2024</v>
      </c>
      <c r="G129">
        <f t="shared" si="4"/>
        <v>7</v>
      </c>
      <c r="H129">
        <f t="shared" si="5"/>
        <v>29</v>
      </c>
    </row>
    <row r="130" spans="1:8" x14ac:dyDescent="0.25">
      <c r="A130" t="s">
        <v>5</v>
      </c>
      <c r="B130" t="s">
        <v>19</v>
      </c>
      <c r="C130" s="2" t="s">
        <v>29</v>
      </c>
      <c r="D130" t="s">
        <v>21</v>
      </c>
      <c r="E130" s="1">
        <v>-2.09</v>
      </c>
      <c r="F130">
        <f t="shared" si="3"/>
        <v>2024</v>
      </c>
      <c r="G130">
        <f t="shared" si="4"/>
        <v>7</v>
      </c>
      <c r="H130">
        <f t="shared" si="5"/>
        <v>29</v>
      </c>
    </row>
    <row r="131" spans="1:8" x14ac:dyDescent="0.25">
      <c r="A131" t="s">
        <v>11</v>
      </c>
      <c r="B131" t="s">
        <v>45</v>
      </c>
      <c r="C131" s="2" t="s">
        <v>141</v>
      </c>
      <c r="D131" t="s">
        <v>54</v>
      </c>
      <c r="E131" s="1">
        <v>-57.94</v>
      </c>
      <c r="F131">
        <f t="shared" ref="F131:F194" si="6">YEAR(C131)</f>
        <v>2024</v>
      </c>
      <c r="G131">
        <f t="shared" ref="G131:G194" si="7">MONTH(C131)</f>
        <v>7</v>
      </c>
      <c r="H131">
        <f t="shared" ref="H131:H194" si="8">DAY(C131)</f>
        <v>31</v>
      </c>
    </row>
    <row r="132" spans="1:8" x14ac:dyDescent="0.25">
      <c r="A132" t="s">
        <v>37</v>
      </c>
      <c r="B132" t="s">
        <v>12</v>
      </c>
      <c r="C132" s="2" t="s">
        <v>123</v>
      </c>
      <c r="D132" t="s">
        <v>14</v>
      </c>
      <c r="E132" s="1">
        <v>-80.61</v>
      </c>
      <c r="F132">
        <f t="shared" si="6"/>
        <v>2024</v>
      </c>
      <c r="G132">
        <f t="shared" si="7"/>
        <v>8</v>
      </c>
      <c r="H132">
        <f t="shared" si="8"/>
        <v>1</v>
      </c>
    </row>
    <row r="133" spans="1:8" x14ac:dyDescent="0.25">
      <c r="A133" t="s">
        <v>5</v>
      </c>
      <c r="B133" t="s">
        <v>23</v>
      </c>
      <c r="C133" s="2" t="s">
        <v>120</v>
      </c>
      <c r="D133" t="s">
        <v>27</v>
      </c>
      <c r="E133" s="1">
        <v>-57.66</v>
      </c>
      <c r="F133">
        <f t="shared" si="6"/>
        <v>2024</v>
      </c>
      <c r="G133">
        <f t="shared" si="7"/>
        <v>8</v>
      </c>
      <c r="H133">
        <f t="shared" si="8"/>
        <v>2</v>
      </c>
    </row>
    <row r="134" spans="1:8" x14ac:dyDescent="0.25">
      <c r="A134" t="s">
        <v>11</v>
      </c>
      <c r="B134" t="s">
        <v>185</v>
      </c>
      <c r="C134" s="2" t="s">
        <v>191</v>
      </c>
      <c r="D134" t="s">
        <v>187</v>
      </c>
      <c r="E134" s="1">
        <v>2300</v>
      </c>
      <c r="F134">
        <f t="shared" si="6"/>
        <v>2024</v>
      </c>
      <c r="G134">
        <f t="shared" si="7"/>
        <v>8</v>
      </c>
      <c r="H134">
        <f t="shared" si="8"/>
        <v>3</v>
      </c>
    </row>
    <row r="135" spans="1:8" x14ac:dyDescent="0.25">
      <c r="A135" t="s">
        <v>11</v>
      </c>
      <c r="B135" t="s">
        <v>170</v>
      </c>
      <c r="C135" s="2" t="s">
        <v>57</v>
      </c>
      <c r="D135" t="s">
        <v>172</v>
      </c>
      <c r="E135" s="1">
        <v>-800</v>
      </c>
      <c r="F135">
        <f t="shared" si="6"/>
        <v>2024</v>
      </c>
      <c r="G135">
        <f t="shared" si="7"/>
        <v>8</v>
      </c>
      <c r="H135">
        <f t="shared" si="8"/>
        <v>4</v>
      </c>
    </row>
    <row r="136" spans="1:8" x14ac:dyDescent="0.25">
      <c r="A136" t="s">
        <v>11</v>
      </c>
      <c r="B136" t="s">
        <v>173</v>
      </c>
      <c r="C136" s="2" t="s">
        <v>57</v>
      </c>
      <c r="D136" t="s">
        <v>174</v>
      </c>
      <c r="E136" s="1">
        <v>-94.08</v>
      </c>
      <c r="F136">
        <f t="shared" si="6"/>
        <v>2024</v>
      </c>
      <c r="G136">
        <f t="shared" si="7"/>
        <v>8</v>
      </c>
      <c r="H136">
        <f t="shared" si="8"/>
        <v>4</v>
      </c>
    </row>
    <row r="137" spans="1:8" x14ac:dyDescent="0.25">
      <c r="A137" t="s">
        <v>5</v>
      </c>
      <c r="B137" t="s">
        <v>12</v>
      </c>
      <c r="C137" s="2" t="s">
        <v>57</v>
      </c>
      <c r="D137" t="s">
        <v>32</v>
      </c>
      <c r="E137" s="1">
        <v>-36.33</v>
      </c>
      <c r="F137">
        <f t="shared" si="6"/>
        <v>2024</v>
      </c>
      <c r="G137">
        <f t="shared" si="7"/>
        <v>8</v>
      </c>
      <c r="H137">
        <f t="shared" si="8"/>
        <v>4</v>
      </c>
    </row>
    <row r="138" spans="1:8" x14ac:dyDescent="0.25">
      <c r="A138" t="s">
        <v>22</v>
      </c>
      <c r="B138" t="s">
        <v>175</v>
      </c>
      <c r="C138" s="2" t="s">
        <v>57</v>
      </c>
      <c r="D138" t="s">
        <v>176</v>
      </c>
      <c r="E138" s="1">
        <v>-104.62</v>
      </c>
      <c r="F138">
        <f t="shared" si="6"/>
        <v>2024</v>
      </c>
      <c r="G138">
        <f t="shared" si="7"/>
        <v>8</v>
      </c>
      <c r="H138">
        <f t="shared" si="8"/>
        <v>4</v>
      </c>
    </row>
    <row r="139" spans="1:8" x14ac:dyDescent="0.25">
      <c r="A139" t="s">
        <v>22</v>
      </c>
      <c r="B139" t="s">
        <v>175</v>
      </c>
      <c r="C139" s="2" t="s">
        <v>57</v>
      </c>
      <c r="D139" t="s">
        <v>177</v>
      </c>
      <c r="E139" s="1">
        <v>-115</v>
      </c>
      <c r="F139">
        <f t="shared" si="6"/>
        <v>2024</v>
      </c>
      <c r="G139">
        <f t="shared" si="7"/>
        <v>8</v>
      </c>
      <c r="H139">
        <f t="shared" si="8"/>
        <v>4</v>
      </c>
    </row>
    <row r="140" spans="1:8" x14ac:dyDescent="0.25">
      <c r="A140" t="s">
        <v>22</v>
      </c>
      <c r="B140" t="s">
        <v>175</v>
      </c>
      <c r="C140" s="2" t="s">
        <v>57</v>
      </c>
      <c r="D140" t="s">
        <v>178</v>
      </c>
      <c r="E140" s="1">
        <v>-112.37</v>
      </c>
      <c r="F140">
        <f t="shared" si="6"/>
        <v>2024</v>
      </c>
      <c r="G140">
        <f t="shared" si="7"/>
        <v>8</v>
      </c>
      <c r="H140">
        <f t="shared" si="8"/>
        <v>4</v>
      </c>
    </row>
    <row r="141" spans="1:8" x14ac:dyDescent="0.25">
      <c r="A141" t="s">
        <v>11</v>
      </c>
      <c r="B141" t="s">
        <v>45</v>
      </c>
      <c r="C141" s="2" t="s">
        <v>142</v>
      </c>
      <c r="D141" t="s">
        <v>47</v>
      </c>
      <c r="E141" s="1">
        <v>-45.31</v>
      </c>
      <c r="F141">
        <f t="shared" si="6"/>
        <v>2024</v>
      </c>
      <c r="G141">
        <f t="shared" si="7"/>
        <v>8</v>
      </c>
      <c r="H141">
        <f t="shared" si="8"/>
        <v>6</v>
      </c>
    </row>
    <row r="142" spans="1:8" x14ac:dyDescent="0.25">
      <c r="A142" t="s">
        <v>5</v>
      </c>
      <c r="B142" t="s">
        <v>12</v>
      </c>
      <c r="C142" s="2" t="s">
        <v>116</v>
      </c>
      <c r="D142" t="s">
        <v>32</v>
      </c>
      <c r="E142" s="1">
        <v>-33.9</v>
      </c>
      <c r="F142">
        <f t="shared" si="6"/>
        <v>2024</v>
      </c>
      <c r="G142">
        <f t="shared" si="7"/>
        <v>8</v>
      </c>
      <c r="H142">
        <f t="shared" si="8"/>
        <v>7</v>
      </c>
    </row>
    <row r="143" spans="1:8" x14ac:dyDescent="0.25">
      <c r="A143" t="s">
        <v>5</v>
      </c>
      <c r="B143" t="s">
        <v>38</v>
      </c>
      <c r="C143" s="2" t="s">
        <v>84</v>
      </c>
      <c r="D143" t="s">
        <v>40</v>
      </c>
      <c r="E143" s="1">
        <v>-12.62</v>
      </c>
      <c r="F143">
        <f t="shared" si="6"/>
        <v>2024</v>
      </c>
      <c r="G143">
        <f t="shared" si="7"/>
        <v>8</v>
      </c>
      <c r="H143">
        <f t="shared" si="8"/>
        <v>8</v>
      </c>
    </row>
    <row r="144" spans="1:8" x14ac:dyDescent="0.25">
      <c r="A144" t="s">
        <v>22</v>
      </c>
      <c r="B144" t="s">
        <v>16</v>
      </c>
      <c r="C144" s="2" t="s">
        <v>114</v>
      </c>
      <c r="D144" t="s">
        <v>18</v>
      </c>
      <c r="E144" s="1">
        <v>-18.350000000000001</v>
      </c>
      <c r="F144">
        <f t="shared" si="6"/>
        <v>2024</v>
      </c>
      <c r="G144">
        <f t="shared" si="7"/>
        <v>8</v>
      </c>
      <c r="H144">
        <f t="shared" si="8"/>
        <v>13</v>
      </c>
    </row>
    <row r="145" spans="1:8" x14ac:dyDescent="0.25">
      <c r="A145" t="s">
        <v>5</v>
      </c>
      <c r="B145" t="s">
        <v>12</v>
      </c>
      <c r="C145" s="2" t="s">
        <v>114</v>
      </c>
      <c r="D145" t="s">
        <v>14</v>
      </c>
      <c r="E145" s="1">
        <v>-73.48</v>
      </c>
      <c r="F145">
        <f t="shared" si="6"/>
        <v>2024</v>
      </c>
      <c r="G145">
        <f t="shared" si="7"/>
        <v>8</v>
      </c>
      <c r="H145">
        <f t="shared" si="8"/>
        <v>13</v>
      </c>
    </row>
    <row r="146" spans="1:8" x14ac:dyDescent="0.25">
      <c r="A146" t="s">
        <v>11</v>
      </c>
      <c r="B146" t="s">
        <v>19</v>
      </c>
      <c r="C146" s="2" t="s">
        <v>117</v>
      </c>
      <c r="D146" t="s">
        <v>118</v>
      </c>
      <c r="E146" s="1">
        <v>-12.86</v>
      </c>
      <c r="F146">
        <f t="shared" si="6"/>
        <v>2024</v>
      </c>
      <c r="G146">
        <f t="shared" si="7"/>
        <v>8</v>
      </c>
      <c r="H146">
        <f t="shared" si="8"/>
        <v>18</v>
      </c>
    </row>
    <row r="147" spans="1:8" x14ac:dyDescent="0.25">
      <c r="A147" t="s">
        <v>11</v>
      </c>
      <c r="B147" t="s">
        <v>45</v>
      </c>
      <c r="C147" s="2" t="s">
        <v>59</v>
      </c>
      <c r="D147" t="s">
        <v>54</v>
      </c>
      <c r="E147" s="1">
        <v>-12.19</v>
      </c>
      <c r="F147">
        <f t="shared" si="6"/>
        <v>2024</v>
      </c>
      <c r="G147">
        <f t="shared" si="7"/>
        <v>8</v>
      </c>
      <c r="H147">
        <f t="shared" si="8"/>
        <v>21</v>
      </c>
    </row>
    <row r="148" spans="1:8" x14ac:dyDescent="0.25">
      <c r="A148" t="s">
        <v>22</v>
      </c>
      <c r="B148" t="s">
        <v>19</v>
      </c>
      <c r="C148" s="2" t="s">
        <v>76</v>
      </c>
      <c r="D148" t="s">
        <v>118</v>
      </c>
      <c r="E148" s="1">
        <v>-12.77</v>
      </c>
      <c r="F148">
        <f t="shared" si="6"/>
        <v>2024</v>
      </c>
      <c r="G148">
        <f t="shared" si="7"/>
        <v>8</v>
      </c>
      <c r="H148">
        <f t="shared" si="8"/>
        <v>22</v>
      </c>
    </row>
    <row r="149" spans="1:8" x14ac:dyDescent="0.25">
      <c r="A149" t="s">
        <v>5</v>
      </c>
      <c r="B149" t="s">
        <v>6</v>
      </c>
      <c r="C149" s="2" t="s">
        <v>76</v>
      </c>
      <c r="D149" t="s">
        <v>10</v>
      </c>
      <c r="E149" s="1">
        <v>-5.19</v>
      </c>
      <c r="F149">
        <f t="shared" si="6"/>
        <v>2024</v>
      </c>
      <c r="G149">
        <f t="shared" si="7"/>
        <v>8</v>
      </c>
      <c r="H149">
        <f t="shared" si="8"/>
        <v>22</v>
      </c>
    </row>
    <row r="150" spans="1:8" x14ac:dyDescent="0.25">
      <c r="A150" t="s">
        <v>11</v>
      </c>
      <c r="B150" t="s">
        <v>33</v>
      </c>
      <c r="C150" s="2" t="s">
        <v>129</v>
      </c>
      <c r="D150" t="s">
        <v>96</v>
      </c>
      <c r="E150" s="1">
        <v>-8.0500000000000007</v>
      </c>
      <c r="F150">
        <f t="shared" si="6"/>
        <v>2024</v>
      </c>
      <c r="G150">
        <f t="shared" si="7"/>
        <v>8</v>
      </c>
      <c r="H150">
        <f t="shared" si="8"/>
        <v>24</v>
      </c>
    </row>
    <row r="151" spans="1:8" x14ac:dyDescent="0.25">
      <c r="A151" t="s">
        <v>15</v>
      </c>
      <c r="B151" t="s">
        <v>38</v>
      </c>
      <c r="C151" s="2" t="s">
        <v>126</v>
      </c>
      <c r="D151" t="s">
        <v>72</v>
      </c>
      <c r="E151" s="1">
        <v>-83.4</v>
      </c>
      <c r="F151">
        <f t="shared" si="6"/>
        <v>2024</v>
      </c>
      <c r="G151">
        <f t="shared" si="7"/>
        <v>8</v>
      </c>
      <c r="H151">
        <f t="shared" si="8"/>
        <v>28</v>
      </c>
    </row>
    <row r="152" spans="1:8" x14ac:dyDescent="0.25">
      <c r="A152" t="s">
        <v>37</v>
      </c>
      <c r="B152" t="s">
        <v>16</v>
      </c>
      <c r="C152" s="2" t="s">
        <v>81</v>
      </c>
      <c r="D152" t="s">
        <v>18</v>
      </c>
      <c r="E152" s="1">
        <v>-19.57</v>
      </c>
      <c r="F152">
        <f t="shared" si="6"/>
        <v>2024</v>
      </c>
      <c r="G152">
        <f t="shared" si="7"/>
        <v>8</v>
      </c>
      <c r="H152">
        <f t="shared" si="8"/>
        <v>30</v>
      </c>
    </row>
    <row r="153" spans="1:8" x14ac:dyDescent="0.25">
      <c r="A153" t="s">
        <v>5</v>
      </c>
      <c r="B153" t="s">
        <v>33</v>
      </c>
      <c r="C153" s="2" t="s">
        <v>160</v>
      </c>
      <c r="D153" t="s">
        <v>96</v>
      </c>
      <c r="E153" s="1">
        <v>-7.47</v>
      </c>
      <c r="F153">
        <f t="shared" si="6"/>
        <v>2024</v>
      </c>
      <c r="G153">
        <f t="shared" si="7"/>
        <v>9</v>
      </c>
      <c r="H153">
        <f t="shared" si="8"/>
        <v>1</v>
      </c>
    </row>
    <row r="154" spans="1:8" x14ac:dyDescent="0.25">
      <c r="A154" t="s">
        <v>11</v>
      </c>
      <c r="B154" t="s">
        <v>185</v>
      </c>
      <c r="C154" s="2" t="s">
        <v>160</v>
      </c>
      <c r="D154" t="s">
        <v>187</v>
      </c>
      <c r="E154" s="1">
        <v>2300</v>
      </c>
      <c r="F154">
        <f t="shared" si="6"/>
        <v>2024</v>
      </c>
      <c r="G154">
        <f t="shared" si="7"/>
        <v>9</v>
      </c>
      <c r="H154">
        <f t="shared" si="8"/>
        <v>1</v>
      </c>
    </row>
    <row r="155" spans="1:8" x14ac:dyDescent="0.25">
      <c r="A155" t="s">
        <v>11</v>
      </c>
      <c r="B155" t="s">
        <v>170</v>
      </c>
      <c r="C155" s="2" t="s">
        <v>133</v>
      </c>
      <c r="D155" t="s">
        <v>172</v>
      </c>
      <c r="E155" s="1">
        <v>-800</v>
      </c>
      <c r="F155">
        <f t="shared" si="6"/>
        <v>2024</v>
      </c>
      <c r="G155">
        <f t="shared" si="7"/>
        <v>9</v>
      </c>
      <c r="H155">
        <f t="shared" si="8"/>
        <v>3</v>
      </c>
    </row>
    <row r="156" spans="1:8" x14ac:dyDescent="0.25">
      <c r="A156" t="s">
        <v>11</v>
      </c>
      <c r="B156" t="s">
        <v>173</v>
      </c>
      <c r="C156" s="2" t="s">
        <v>133</v>
      </c>
      <c r="D156" t="s">
        <v>174</v>
      </c>
      <c r="E156" s="1">
        <v>-81.819999999999993</v>
      </c>
      <c r="F156">
        <f t="shared" si="6"/>
        <v>2024</v>
      </c>
      <c r="G156">
        <f t="shared" si="7"/>
        <v>9</v>
      </c>
      <c r="H156">
        <f t="shared" si="8"/>
        <v>3</v>
      </c>
    </row>
    <row r="157" spans="1:8" x14ac:dyDescent="0.25">
      <c r="A157" t="s">
        <v>5</v>
      </c>
      <c r="B157" t="s">
        <v>38</v>
      </c>
      <c r="C157" s="2" t="s">
        <v>133</v>
      </c>
      <c r="D157" t="s">
        <v>40</v>
      </c>
      <c r="E157" s="1">
        <v>-14.23</v>
      </c>
      <c r="F157">
        <f t="shared" si="6"/>
        <v>2024</v>
      </c>
      <c r="G157">
        <f t="shared" si="7"/>
        <v>9</v>
      </c>
      <c r="H157">
        <f t="shared" si="8"/>
        <v>3</v>
      </c>
    </row>
    <row r="158" spans="1:8" x14ac:dyDescent="0.25">
      <c r="A158" t="s">
        <v>22</v>
      </c>
      <c r="B158" t="s">
        <v>175</v>
      </c>
      <c r="C158" s="2" t="s">
        <v>133</v>
      </c>
      <c r="D158" t="s">
        <v>176</v>
      </c>
      <c r="E158" s="1">
        <v>-112.73</v>
      </c>
      <c r="F158">
        <f t="shared" si="6"/>
        <v>2024</v>
      </c>
      <c r="G158">
        <f t="shared" si="7"/>
        <v>9</v>
      </c>
      <c r="H158">
        <f t="shared" si="8"/>
        <v>3</v>
      </c>
    </row>
    <row r="159" spans="1:8" x14ac:dyDescent="0.25">
      <c r="A159" t="s">
        <v>22</v>
      </c>
      <c r="B159" t="s">
        <v>175</v>
      </c>
      <c r="C159" s="2" t="s">
        <v>133</v>
      </c>
      <c r="D159" t="s">
        <v>177</v>
      </c>
      <c r="E159" s="1">
        <v>-123.7</v>
      </c>
      <c r="F159">
        <f t="shared" si="6"/>
        <v>2024</v>
      </c>
      <c r="G159">
        <f t="shared" si="7"/>
        <v>9</v>
      </c>
      <c r="H159">
        <f t="shared" si="8"/>
        <v>3</v>
      </c>
    </row>
    <row r="160" spans="1:8" x14ac:dyDescent="0.25">
      <c r="A160" t="s">
        <v>22</v>
      </c>
      <c r="B160" t="s">
        <v>175</v>
      </c>
      <c r="C160" s="2" t="s">
        <v>133</v>
      </c>
      <c r="D160" t="s">
        <v>178</v>
      </c>
      <c r="E160" s="1">
        <v>-127.99</v>
      </c>
      <c r="F160">
        <f t="shared" si="6"/>
        <v>2024</v>
      </c>
      <c r="G160">
        <f t="shared" si="7"/>
        <v>9</v>
      </c>
      <c r="H160">
        <f t="shared" si="8"/>
        <v>3</v>
      </c>
    </row>
    <row r="161" spans="1:8" x14ac:dyDescent="0.25">
      <c r="A161" t="s">
        <v>22</v>
      </c>
      <c r="B161" t="s">
        <v>6</v>
      </c>
      <c r="C161" s="2" t="s">
        <v>61</v>
      </c>
      <c r="D161" t="s">
        <v>10</v>
      </c>
      <c r="E161" s="1">
        <v>-8.34</v>
      </c>
      <c r="F161">
        <f t="shared" si="6"/>
        <v>2024</v>
      </c>
      <c r="G161">
        <f t="shared" si="7"/>
        <v>9</v>
      </c>
      <c r="H161">
        <f t="shared" si="8"/>
        <v>4</v>
      </c>
    </row>
    <row r="162" spans="1:8" x14ac:dyDescent="0.25">
      <c r="A162" t="s">
        <v>37</v>
      </c>
      <c r="B162" t="s">
        <v>33</v>
      </c>
      <c r="C162" s="2" t="s">
        <v>155</v>
      </c>
      <c r="D162" t="s">
        <v>96</v>
      </c>
      <c r="E162" s="1">
        <v>-6.09</v>
      </c>
      <c r="F162">
        <f t="shared" si="6"/>
        <v>2024</v>
      </c>
      <c r="G162">
        <f t="shared" si="7"/>
        <v>9</v>
      </c>
      <c r="H162">
        <f t="shared" si="8"/>
        <v>7</v>
      </c>
    </row>
    <row r="163" spans="1:8" x14ac:dyDescent="0.25">
      <c r="A163" t="s">
        <v>37</v>
      </c>
      <c r="B163" t="s">
        <v>16</v>
      </c>
      <c r="C163" s="2" t="s">
        <v>97</v>
      </c>
      <c r="D163" t="s">
        <v>70</v>
      </c>
      <c r="E163" s="1">
        <v>-8.27</v>
      </c>
      <c r="F163">
        <f t="shared" si="6"/>
        <v>2024</v>
      </c>
      <c r="G163">
        <f t="shared" si="7"/>
        <v>9</v>
      </c>
      <c r="H163">
        <f t="shared" si="8"/>
        <v>8</v>
      </c>
    </row>
    <row r="164" spans="1:8" x14ac:dyDescent="0.25">
      <c r="A164" t="s">
        <v>11</v>
      </c>
      <c r="B164" t="s">
        <v>19</v>
      </c>
      <c r="C164" s="2" t="s">
        <v>36</v>
      </c>
      <c r="D164" t="s">
        <v>21</v>
      </c>
      <c r="E164" s="1">
        <v>-2.86</v>
      </c>
      <c r="F164">
        <f t="shared" si="6"/>
        <v>2024</v>
      </c>
      <c r="G164">
        <f t="shared" si="7"/>
        <v>9</v>
      </c>
      <c r="H164">
        <f t="shared" si="8"/>
        <v>13</v>
      </c>
    </row>
    <row r="165" spans="1:8" x14ac:dyDescent="0.25">
      <c r="A165" t="s">
        <v>15</v>
      </c>
      <c r="B165" t="s">
        <v>12</v>
      </c>
      <c r="C165" s="2" t="s">
        <v>166</v>
      </c>
      <c r="D165" t="s">
        <v>14</v>
      </c>
      <c r="E165" s="1">
        <v>-56.48</v>
      </c>
      <c r="F165">
        <f t="shared" si="6"/>
        <v>2024</v>
      </c>
      <c r="G165">
        <f t="shared" si="7"/>
        <v>9</v>
      </c>
      <c r="H165">
        <f t="shared" si="8"/>
        <v>14</v>
      </c>
    </row>
    <row r="166" spans="1:8" x14ac:dyDescent="0.25">
      <c r="A166" t="s">
        <v>11</v>
      </c>
      <c r="B166" t="s">
        <v>38</v>
      </c>
      <c r="C166" s="2" t="s">
        <v>163</v>
      </c>
      <c r="D166" t="s">
        <v>72</v>
      </c>
      <c r="E166" s="1">
        <v>-109.76</v>
      </c>
      <c r="F166">
        <f t="shared" si="6"/>
        <v>2024</v>
      </c>
      <c r="G166">
        <f t="shared" si="7"/>
        <v>9</v>
      </c>
      <c r="H166">
        <f t="shared" si="8"/>
        <v>23</v>
      </c>
    </row>
    <row r="167" spans="1:8" x14ac:dyDescent="0.25">
      <c r="A167" t="s">
        <v>22</v>
      </c>
      <c r="B167" t="s">
        <v>16</v>
      </c>
      <c r="C167" s="2" t="s">
        <v>75</v>
      </c>
      <c r="D167" t="s">
        <v>70</v>
      </c>
      <c r="E167" s="1">
        <v>-8.1300000000000008</v>
      </c>
      <c r="F167">
        <f t="shared" si="6"/>
        <v>2024</v>
      </c>
      <c r="G167">
        <f t="shared" si="7"/>
        <v>9</v>
      </c>
      <c r="H167">
        <f t="shared" si="8"/>
        <v>26</v>
      </c>
    </row>
    <row r="168" spans="1:8" x14ac:dyDescent="0.25">
      <c r="A168" t="s">
        <v>11</v>
      </c>
      <c r="B168" t="s">
        <v>23</v>
      </c>
      <c r="C168" s="2" t="s">
        <v>159</v>
      </c>
      <c r="D168" t="s">
        <v>27</v>
      </c>
      <c r="E168" s="1">
        <v>-41.92</v>
      </c>
      <c r="F168">
        <f t="shared" si="6"/>
        <v>2024</v>
      </c>
      <c r="G168">
        <f t="shared" si="7"/>
        <v>9</v>
      </c>
      <c r="H168">
        <f t="shared" si="8"/>
        <v>28</v>
      </c>
    </row>
    <row r="169" spans="1:8" x14ac:dyDescent="0.25">
      <c r="A169" t="s">
        <v>37</v>
      </c>
      <c r="B169" t="s">
        <v>12</v>
      </c>
      <c r="C169" s="2" t="s">
        <v>113</v>
      </c>
      <c r="D169" t="s">
        <v>32</v>
      </c>
      <c r="E169" s="1">
        <v>-39.380000000000003</v>
      </c>
      <c r="F169">
        <f t="shared" si="6"/>
        <v>2024</v>
      </c>
      <c r="G169">
        <f t="shared" si="7"/>
        <v>9</v>
      </c>
      <c r="H169">
        <f t="shared" si="8"/>
        <v>29</v>
      </c>
    </row>
    <row r="170" spans="1:8" x14ac:dyDescent="0.25">
      <c r="A170" t="s">
        <v>22</v>
      </c>
      <c r="B170" t="s">
        <v>6</v>
      </c>
      <c r="C170" s="2" t="s">
        <v>167</v>
      </c>
      <c r="D170" t="s">
        <v>10</v>
      </c>
      <c r="E170" s="1">
        <v>-8.43</v>
      </c>
      <c r="F170">
        <f t="shared" si="6"/>
        <v>2024</v>
      </c>
      <c r="G170">
        <f t="shared" si="7"/>
        <v>10</v>
      </c>
      <c r="H170">
        <f t="shared" si="8"/>
        <v>2</v>
      </c>
    </row>
    <row r="171" spans="1:8" x14ac:dyDescent="0.25">
      <c r="A171" t="s">
        <v>11</v>
      </c>
      <c r="B171" t="s">
        <v>170</v>
      </c>
      <c r="C171" s="2" t="s">
        <v>183</v>
      </c>
      <c r="D171" t="s">
        <v>172</v>
      </c>
      <c r="E171" s="1">
        <v>-800</v>
      </c>
      <c r="F171">
        <f t="shared" si="6"/>
        <v>2024</v>
      </c>
      <c r="G171">
        <f t="shared" si="7"/>
        <v>10</v>
      </c>
      <c r="H171">
        <f t="shared" si="8"/>
        <v>3</v>
      </c>
    </row>
    <row r="172" spans="1:8" x14ac:dyDescent="0.25">
      <c r="A172" t="s">
        <v>11</v>
      </c>
      <c r="B172" t="s">
        <v>173</v>
      </c>
      <c r="C172" s="2" t="s">
        <v>183</v>
      </c>
      <c r="D172" t="s">
        <v>174</v>
      </c>
      <c r="E172" s="1">
        <v>-109.38</v>
      </c>
      <c r="F172">
        <f t="shared" si="6"/>
        <v>2024</v>
      </c>
      <c r="G172">
        <f t="shared" si="7"/>
        <v>10</v>
      </c>
      <c r="H172">
        <f t="shared" si="8"/>
        <v>3</v>
      </c>
    </row>
    <row r="173" spans="1:8" x14ac:dyDescent="0.25">
      <c r="A173" t="s">
        <v>11</v>
      </c>
      <c r="B173" t="s">
        <v>185</v>
      </c>
      <c r="C173" s="2" t="s">
        <v>183</v>
      </c>
      <c r="D173" t="s">
        <v>187</v>
      </c>
      <c r="E173" s="1">
        <v>2300</v>
      </c>
      <c r="F173">
        <f t="shared" si="6"/>
        <v>2024</v>
      </c>
      <c r="G173">
        <f t="shared" si="7"/>
        <v>10</v>
      </c>
      <c r="H173">
        <f t="shared" si="8"/>
        <v>3</v>
      </c>
    </row>
    <row r="174" spans="1:8" x14ac:dyDescent="0.25">
      <c r="A174" t="s">
        <v>22</v>
      </c>
      <c r="B174" t="s">
        <v>175</v>
      </c>
      <c r="C174" s="2" t="s">
        <v>183</v>
      </c>
      <c r="D174" t="s">
        <v>176</v>
      </c>
      <c r="E174" s="1">
        <v>-128.21</v>
      </c>
      <c r="F174">
        <f t="shared" si="6"/>
        <v>2024</v>
      </c>
      <c r="G174">
        <f t="shared" si="7"/>
        <v>10</v>
      </c>
      <c r="H174">
        <f t="shared" si="8"/>
        <v>3</v>
      </c>
    </row>
    <row r="175" spans="1:8" x14ac:dyDescent="0.25">
      <c r="A175" t="s">
        <v>22</v>
      </c>
      <c r="B175" t="s">
        <v>175</v>
      </c>
      <c r="C175" s="2" t="s">
        <v>183</v>
      </c>
      <c r="D175" t="s">
        <v>177</v>
      </c>
      <c r="E175" s="1">
        <v>-108.74</v>
      </c>
      <c r="F175">
        <f t="shared" si="6"/>
        <v>2024</v>
      </c>
      <c r="G175">
        <f t="shared" si="7"/>
        <v>10</v>
      </c>
      <c r="H175">
        <f t="shared" si="8"/>
        <v>3</v>
      </c>
    </row>
    <row r="176" spans="1:8" x14ac:dyDescent="0.25">
      <c r="A176" t="s">
        <v>22</v>
      </c>
      <c r="B176" t="s">
        <v>175</v>
      </c>
      <c r="C176" s="2" t="s">
        <v>183</v>
      </c>
      <c r="D176" t="s">
        <v>178</v>
      </c>
      <c r="E176" s="1">
        <v>-104.49</v>
      </c>
      <c r="F176">
        <f t="shared" si="6"/>
        <v>2024</v>
      </c>
      <c r="G176">
        <f t="shared" si="7"/>
        <v>10</v>
      </c>
      <c r="H176">
        <f t="shared" si="8"/>
        <v>3</v>
      </c>
    </row>
    <row r="177" spans="1:8" x14ac:dyDescent="0.25">
      <c r="A177" t="s">
        <v>5</v>
      </c>
      <c r="B177" t="s">
        <v>45</v>
      </c>
      <c r="C177" s="2" t="s">
        <v>154</v>
      </c>
      <c r="D177" t="s">
        <v>47</v>
      </c>
      <c r="E177" s="1">
        <v>-21.89</v>
      </c>
      <c r="F177">
        <f t="shared" si="6"/>
        <v>2024</v>
      </c>
      <c r="G177">
        <f t="shared" si="7"/>
        <v>10</v>
      </c>
      <c r="H177">
        <f t="shared" si="8"/>
        <v>8</v>
      </c>
    </row>
    <row r="178" spans="1:8" x14ac:dyDescent="0.25">
      <c r="A178" t="s">
        <v>37</v>
      </c>
      <c r="B178" t="s">
        <v>38</v>
      </c>
      <c r="C178" s="2" t="s">
        <v>104</v>
      </c>
      <c r="D178" t="s">
        <v>40</v>
      </c>
      <c r="E178" s="1">
        <v>-27.53</v>
      </c>
      <c r="F178">
        <f t="shared" si="6"/>
        <v>2024</v>
      </c>
      <c r="G178">
        <f t="shared" si="7"/>
        <v>10</v>
      </c>
      <c r="H178">
        <f t="shared" si="8"/>
        <v>9</v>
      </c>
    </row>
    <row r="179" spans="1:8" x14ac:dyDescent="0.25">
      <c r="A179" t="s">
        <v>5</v>
      </c>
      <c r="B179" t="s">
        <v>45</v>
      </c>
      <c r="C179" s="2" t="s">
        <v>48</v>
      </c>
      <c r="D179" t="s">
        <v>54</v>
      </c>
      <c r="E179" s="1">
        <v>-79.08</v>
      </c>
      <c r="F179">
        <f t="shared" si="6"/>
        <v>2024</v>
      </c>
      <c r="G179">
        <f t="shared" si="7"/>
        <v>10</v>
      </c>
      <c r="H179">
        <f t="shared" si="8"/>
        <v>13</v>
      </c>
    </row>
    <row r="180" spans="1:8" x14ac:dyDescent="0.25">
      <c r="A180" t="s">
        <v>5</v>
      </c>
      <c r="B180" t="s">
        <v>12</v>
      </c>
      <c r="C180" s="2" t="s">
        <v>48</v>
      </c>
      <c r="D180" t="s">
        <v>49</v>
      </c>
      <c r="E180" s="1">
        <v>-248.64</v>
      </c>
      <c r="F180">
        <f t="shared" si="6"/>
        <v>2024</v>
      </c>
      <c r="G180">
        <f t="shared" si="7"/>
        <v>10</v>
      </c>
      <c r="H180">
        <f t="shared" si="8"/>
        <v>13</v>
      </c>
    </row>
    <row r="181" spans="1:8" x14ac:dyDescent="0.25">
      <c r="A181" t="s">
        <v>5</v>
      </c>
      <c r="B181" t="s">
        <v>23</v>
      </c>
      <c r="C181" s="2" t="s">
        <v>149</v>
      </c>
      <c r="D181" t="s">
        <v>27</v>
      </c>
      <c r="E181" s="1">
        <v>-71.849999999999994</v>
      </c>
      <c r="F181">
        <f t="shared" si="6"/>
        <v>2024</v>
      </c>
      <c r="G181">
        <f t="shared" si="7"/>
        <v>10</v>
      </c>
      <c r="H181">
        <f t="shared" si="8"/>
        <v>14</v>
      </c>
    </row>
    <row r="182" spans="1:8" x14ac:dyDescent="0.25">
      <c r="A182" t="s">
        <v>11</v>
      </c>
      <c r="B182" t="s">
        <v>23</v>
      </c>
      <c r="C182" s="2" t="s">
        <v>161</v>
      </c>
      <c r="D182" t="s">
        <v>51</v>
      </c>
      <c r="E182" s="1">
        <v>-126.24</v>
      </c>
      <c r="F182">
        <f t="shared" si="6"/>
        <v>2024</v>
      </c>
      <c r="G182">
        <f t="shared" si="7"/>
        <v>10</v>
      </c>
      <c r="H182">
        <f t="shared" si="8"/>
        <v>15</v>
      </c>
    </row>
    <row r="183" spans="1:8" x14ac:dyDescent="0.25">
      <c r="A183" t="s">
        <v>15</v>
      </c>
      <c r="B183" t="s">
        <v>38</v>
      </c>
      <c r="C183" s="2" t="s">
        <v>132</v>
      </c>
      <c r="D183" t="s">
        <v>40</v>
      </c>
      <c r="E183" s="1">
        <v>-8.23</v>
      </c>
      <c r="F183">
        <f t="shared" si="6"/>
        <v>2024</v>
      </c>
      <c r="G183">
        <f t="shared" si="7"/>
        <v>10</v>
      </c>
      <c r="H183">
        <f t="shared" si="8"/>
        <v>19</v>
      </c>
    </row>
    <row r="184" spans="1:8" x14ac:dyDescent="0.25">
      <c r="A184" t="s">
        <v>11</v>
      </c>
      <c r="B184" t="s">
        <v>38</v>
      </c>
      <c r="C184" s="2" t="s">
        <v>71</v>
      </c>
      <c r="D184" t="s">
        <v>72</v>
      </c>
      <c r="E184" s="1">
        <v>-83.85</v>
      </c>
      <c r="F184">
        <f t="shared" si="6"/>
        <v>2024</v>
      </c>
      <c r="G184">
        <f t="shared" si="7"/>
        <v>10</v>
      </c>
      <c r="H184">
        <f t="shared" si="8"/>
        <v>20</v>
      </c>
    </row>
    <row r="185" spans="1:8" x14ac:dyDescent="0.25">
      <c r="A185" t="s">
        <v>37</v>
      </c>
      <c r="B185" t="s">
        <v>16</v>
      </c>
      <c r="C185" s="2" t="s">
        <v>144</v>
      </c>
      <c r="D185" t="s">
        <v>70</v>
      </c>
      <c r="E185" s="1">
        <v>-11.31</v>
      </c>
      <c r="F185">
        <f t="shared" si="6"/>
        <v>2024</v>
      </c>
      <c r="G185">
        <f t="shared" si="7"/>
        <v>10</v>
      </c>
      <c r="H185">
        <f t="shared" si="8"/>
        <v>22</v>
      </c>
    </row>
    <row r="186" spans="1:8" x14ac:dyDescent="0.25">
      <c r="A186" t="s">
        <v>22</v>
      </c>
      <c r="B186" t="s">
        <v>33</v>
      </c>
      <c r="C186" s="2" t="s">
        <v>99</v>
      </c>
      <c r="D186" t="s">
        <v>87</v>
      </c>
      <c r="E186" s="1">
        <v>-59.91</v>
      </c>
      <c r="F186">
        <f t="shared" si="6"/>
        <v>2024</v>
      </c>
      <c r="G186">
        <f t="shared" si="7"/>
        <v>10</v>
      </c>
      <c r="H186">
        <f t="shared" si="8"/>
        <v>26</v>
      </c>
    </row>
    <row r="187" spans="1:8" x14ac:dyDescent="0.25">
      <c r="A187" t="s">
        <v>15</v>
      </c>
      <c r="B187" t="s">
        <v>16</v>
      </c>
      <c r="C187" s="2" t="s">
        <v>89</v>
      </c>
      <c r="D187" t="s">
        <v>83</v>
      </c>
      <c r="E187" s="1">
        <v>-34.299999999999997</v>
      </c>
      <c r="F187">
        <f t="shared" si="6"/>
        <v>2024</v>
      </c>
      <c r="G187">
        <f t="shared" si="7"/>
        <v>10</v>
      </c>
      <c r="H187">
        <f t="shared" si="8"/>
        <v>31</v>
      </c>
    </row>
    <row r="188" spans="1:8" x14ac:dyDescent="0.25">
      <c r="A188" t="s">
        <v>11</v>
      </c>
      <c r="B188" t="s">
        <v>185</v>
      </c>
      <c r="C188" s="2" t="s">
        <v>192</v>
      </c>
      <c r="D188" t="s">
        <v>187</v>
      </c>
      <c r="E188" s="1">
        <v>2300</v>
      </c>
      <c r="F188">
        <f t="shared" si="6"/>
        <v>2024</v>
      </c>
      <c r="G188">
        <f t="shared" si="7"/>
        <v>11</v>
      </c>
      <c r="H188">
        <f t="shared" si="8"/>
        <v>3</v>
      </c>
    </row>
    <row r="189" spans="1:8" x14ac:dyDescent="0.25">
      <c r="A189" t="s">
        <v>22</v>
      </c>
      <c r="B189" t="s">
        <v>33</v>
      </c>
      <c r="C189" s="2" t="s">
        <v>137</v>
      </c>
      <c r="D189" t="s">
        <v>96</v>
      </c>
      <c r="E189" s="1">
        <v>-16.13</v>
      </c>
      <c r="F189">
        <f t="shared" si="6"/>
        <v>2024</v>
      </c>
      <c r="G189">
        <f t="shared" si="7"/>
        <v>11</v>
      </c>
      <c r="H189">
        <f t="shared" si="8"/>
        <v>4</v>
      </c>
    </row>
    <row r="190" spans="1:8" x14ac:dyDescent="0.25">
      <c r="A190" t="s">
        <v>11</v>
      </c>
      <c r="B190" t="s">
        <v>170</v>
      </c>
      <c r="C190" s="2" t="s">
        <v>184</v>
      </c>
      <c r="D190" t="s">
        <v>172</v>
      </c>
      <c r="E190" s="1">
        <v>-800</v>
      </c>
      <c r="F190">
        <f t="shared" si="6"/>
        <v>2024</v>
      </c>
      <c r="G190">
        <f t="shared" si="7"/>
        <v>11</v>
      </c>
      <c r="H190">
        <f t="shared" si="8"/>
        <v>5</v>
      </c>
    </row>
    <row r="191" spans="1:8" x14ac:dyDescent="0.25">
      <c r="A191" t="s">
        <v>11</v>
      </c>
      <c r="B191" t="s">
        <v>173</v>
      </c>
      <c r="C191" s="2" t="s">
        <v>184</v>
      </c>
      <c r="D191" t="s">
        <v>174</v>
      </c>
      <c r="E191" s="1">
        <v>-84.99</v>
      </c>
      <c r="F191">
        <f t="shared" si="6"/>
        <v>2024</v>
      </c>
      <c r="G191">
        <f t="shared" si="7"/>
        <v>11</v>
      </c>
      <c r="H191">
        <f t="shared" si="8"/>
        <v>5</v>
      </c>
    </row>
    <row r="192" spans="1:8" x14ac:dyDescent="0.25">
      <c r="A192" t="s">
        <v>22</v>
      </c>
      <c r="B192" t="s">
        <v>175</v>
      </c>
      <c r="C192" s="2" t="s">
        <v>184</v>
      </c>
      <c r="D192" t="s">
        <v>176</v>
      </c>
      <c r="E192" s="1">
        <v>-125.1</v>
      </c>
      <c r="F192">
        <f t="shared" si="6"/>
        <v>2024</v>
      </c>
      <c r="G192">
        <f t="shared" si="7"/>
        <v>11</v>
      </c>
      <c r="H192">
        <f t="shared" si="8"/>
        <v>5</v>
      </c>
    </row>
    <row r="193" spans="1:8" x14ac:dyDescent="0.25">
      <c r="A193" t="s">
        <v>22</v>
      </c>
      <c r="B193" t="s">
        <v>175</v>
      </c>
      <c r="C193" s="2" t="s">
        <v>184</v>
      </c>
      <c r="D193" t="s">
        <v>177</v>
      </c>
      <c r="E193" s="1">
        <v>-112.49</v>
      </c>
      <c r="F193">
        <f t="shared" si="6"/>
        <v>2024</v>
      </c>
      <c r="G193">
        <f t="shared" si="7"/>
        <v>11</v>
      </c>
      <c r="H193">
        <f t="shared" si="8"/>
        <v>5</v>
      </c>
    </row>
    <row r="194" spans="1:8" x14ac:dyDescent="0.25">
      <c r="A194" t="s">
        <v>22</v>
      </c>
      <c r="B194" t="s">
        <v>175</v>
      </c>
      <c r="C194" s="2" t="s">
        <v>184</v>
      </c>
      <c r="D194" t="s">
        <v>178</v>
      </c>
      <c r="E194" s="1">
        <v>-123.2</v>
      </c>
      <c r="F194">
        <f t="shared" si="6"/>
        <v>2024</v>
      </c>
      <c r="G194">
        <f t="shared" si="7"/>
        <v>11</v>
      </c>
      <c r="H194">
        <f t="shared" si="8"/>
        <v>5</v>
      </c>
    </row>
    <row r="195" spans="1:8" x14ac:dyDescent="0.25">
      <c r="A195" t="s">
        <v>11</v>
      </c>
      <c r="B195" t="s">
        <v>12</v>
      </c>
      <c r="C195" s="2" t="s">
        <v>169</v>
      </c>
      <c r="D195" t="s">
        <v>49</v>
      </c>
      <c r="E195" s="1">
        <v>-253.02</v>
      </c>
      <c r="F195">
        <f t="shared" ref="F195:F228" si="9">YEAR(C195)</f>
        <v>2024</v>
      </c>
      <c r="G195">
        <f t="shared" ref="G195:G228" si="10">MONTH(C195)</f>
        <v>11</v>
      </c>
      <c r="H195">
        <f t="shared" ref="H195:H228" si="11">DAY(C195)</f>
        <v>7</v>
      </c>
    </row>
    <row r="196" spans="1:8" x14ac:dyDescent="0.25">
      <c r="A196" t="s">
        <v>15</v>
      </c>
      <c r="B196" t="s">
        <v>38</v>
      </c>
      <c r="C196" s="2" t="s">
        <v>136</v>
      </c>
      <c r="D196" t="s">
        <v>72</v>
      </c>
      <c r="E196" s="1">
        <v>-85.89</v>
      </c>
      <c r="F196">
        <f t="shared" si="9"/>
        <v>2024</v>
      </c>
      <c r="G196">
        <f t="shared" si="10"/>
        <v>11</v>
      </c>
      <c r="H196">
        <f t="shared" si="11"/>
        <v>12</v>
      </c>
    </row>
    <row r="197" spans="1:8" x14ac:dyDescent="0.25">
      <c r="A197" t="s">
        <v>5</v>
      </c>
      <c r="B197" t="s">
        <v>33</v>
      </c>
      <c r="C197" s="2" t="s">
        <v>106</v>
      </c>
      <c r="D197" t="s">
        <v>35</v>
      </c>
      <c r="E197" s="1">
        <v>-131.19</v>
      </c>
      <c r="F197">
        <f t="shared" si="9"/>
        <v>2024</v>
      </c>
      <c r="G197">
        <f t="shared" si="10"/>
        <v>11</v>
      </c>
      <c r="H197">
        <f t="shared" si="11"/>
        <v>18</v>
      </c>
    </row>
    <row r="198" spans="1:8" x14ac:dyDescent="0.25">
      <c r="A198" t="s">
        <v>5</v>
      </c>
      <c r="B198" t="s">
        <v>38</v>
      </c>
      <c r="C198" s="2" t="s">
        <v>106</v>
      </c>
      <c r="D198" t="s">
        <v>40</v>
      </c>
      <c r="E198" s="1">
        <v>-29.94</v>
      </c>
      <c r="F198">
        <f t="shared" si="9"/>
        <v>2024</v>
      </c>
      <c r="G198">
        <f t="shared" si="10"/>
        <v>11</v>
      </c>
      <c r="H198">
        <f t="shared" si="11"/>
        <v>18</v>
      </c>
    </row>
    <row r="199" spans="1:8" x14ac:dyDescent="0.25">
      <c r="A199" t="s">
        <v>37</v>
      </c>
      <c r="B199" t="s">
        <v>6</v>
      </c>
      <c r="C199" s="2" t="s">
        <v>106</v>
      </c>
      <c r="D199" t="s">
        <v>8</v>
      </c>
      <c r="E199" s="1">
        <v>-115.42</v>
      </c>
      <c r="F199">
        <f t="shared" si="9"/>
        <v>2024</v>
      </c>
      <c r="G199">
        <f t="shared" si="10"/>
        <v>11</v>
      </c>
      <c r="H199">
        <f t="shared" si="11"/>
        <v>18</v>
      </c>
    </row>
    <row r="200" spans="1:8" x14ac:dyDescent="0.25">
      <c r="A200" t="s">
        <v>37</v>
      </c>
      <c r="B200" t="s">
        <v>33</v>
      </c>
      <c r="C200" s="2" t="s">
        <v>122</v>
      </c>
      <c r="D200" t="s">
        <v>87</v>
      </c>
      <c r="E200" s="1">
        <v>-29.62</v>
      </c>
      <c r="F200">
        <f t="shared" si="9"/>
        <v>2024</v>
      </c>
      <c r="G200">
        <f t="shared" si="10"/>
        <v>11</v>
      </c>
      <c r="H200">
        <f t="shared" si="11"/>
        <v>19</v>
      </c>
    </row>
    <row r="201" spans="1:8" x14ac:dyDescent="0.25">
      <c r="A201" t="s">
        <v>5</v>
      </c>
      <c r="B201" t="s">
        <v>38</v>
      </c>
      <c r="C201" s="2" t="s">
        <v>94</v>
      </c>
      <c r="D201" t="s">
        <v>72</v>
      </c>
      <c r="E201" s="1">
        <v>-91.35</v>
      </c>
      <c r="F201">
        <f t="shared" si="9"/>
        <v>2024</v>
      </c>
      <c r="G201">
        <f t="shared" si="10"/>
        <v>11</v>
      </c>
      <c r="H201">
        <f t="shared" si="11"/>
        <v>23</v>
      </c>
    </row>
    <row r="202" spans="1:8" x14ac:dyDescent="0.25">
      <c r="A202" t="s">
        <v>11</v>
      </c>
      <c r="B202" t="s">
        <v>23</v>
      </c>
      <c r="C202" s="2" t="s">
        <v>43</v>
      </c>
      <c r="D202" t="s">
        <v>27</v>
      </c>
      <c r="E202" s="1">
        <v>-44.84</v>
      </c>
      <c r="F202">
        <f t="shared" si="9"/>
        <v>2024</v>
      </c>
      <c r="G202">
        <f t="shared" si="10"/>
        <v>11</v>
      </c>
      <c r="H202">
        <f t="shared" si="11"/>
        <v>27</v>
      </c>
    </row>
    <row r="203" spans="1:8" x14ac:dyDescent="0.25">
      <c r="A203" t="s">
        <v>22</v>
      </c>
      <c r="B203" t="s">
        <v>38</v>
      </c>
      <c r="C203" s="2" t="s">
        <v>43</v>
      </c>
      <c r="D203" t="s">
        <v>40</v>
      </c>
      <c r="E203" s="1">
        <v>-16.57</v>
      </c>
      <c r="F203">
        <f t="shared" si="9"/>
        <v>2024</v>
      </c>
      <c r="G203">
        <f t="shared" si="10"/>
        <v>11</v>
      </c>
      <c r="H203">
        <f t="shared" si="11"/>
        <v>27</v>
      </c>
    </row>
    <row r="204" spans="1:8" x14ac:dyDescent="0.25">
      <c r="A204" t="s">
        <v>37</v>
      </c>
      <c r="B204" t="s">
        <v>16</v>
      </c>
      <c r="C204" s="2" t="s">
        <v>43</v>
      </c>
      <c r="D204" t="s">
        <v>83</v>
      </c>
      <c r="E204" s="1">
        <v>-35.51</v>
      </c>
      <c r="F204">
        <f t="shared" si="9"/>
        <v>2024</v>
      </c>
      <c r="G204">
        <f t="shared" si="10"/>
        <v>11</v>
      </c>
      <c r="H204">
        <f t="shared" si="11"/>
        <v>27</v>
      </c>
    </row>
    <row r="205" spans="1:8" x14ac:dyDescent="0.25">
      <c r="A205" t="s">
        <v>15</v>
      </c>
      <c r="B205" t="s">
        <v>19</v>
      </c>
      <c r="C205" s="2" t="s">
        <v>108</v>
      </c>
      <c r="D205" t="s">
        <v>30</v>
      </c>
      <c r="E205" s="1">
        <v>-44.81</v>
      </c>
      <c r="F205">
        <f t="shared" si="9"/>
        <v>2024</v>
      </c>
      <c r="G205">
        <f t="shared" si="10"/>
        <v>12</v>
      </c>
      <c r="H205">
        <f t="shared" si="11"/>
        <v>1</v>
      </c>
    </row>
    <row r="206" spans="1:8" x14ac:dyDescent="0.25">
      <c r="A206" t="s">
        <v>11</v>
      </c>
      <c r="B206" t="s">
        <v>185</v>
      </c>
      <c r="C206" s="2" t="s">
        <v>108</v>
      </c>
      <c r="D206" t="s">
        <v>187</v>
      </c>
      <c r="E206" s="1">
        <v>2300</v>
      </c>
      <c r="F206">
        <f t="shared" si="9"/>
        <v>2024</v>
      </c>
      <c r="G206">
        <f t="shared" si="10"/>
        <v>12</v>
      </c>
      <c r="H206">
        <f t="shared" si="11"/>
        <v>1</v>
      </c>
    </row>
    <row r="207" spans="1:8" x14ac:dyDescent="0.25">
      <c r="A207" t="s">
        <v>15</v>
      </c>
      <c r="B207" t="s">
        <v>6</v>
      </c>
      <c r="C207" s="2" t="s">
        <v>67</v>
      </c>
      <c r="D207" t="s">
        <v>8</v>
      </c>
      <c r="E207" s="1">
        <v>-55.47</v>
      </c>
      <c r="F207">
        <f t="shared" si="9"/>
        <v>2024</v>
      </c>
      <c r="G207">
        <f t="shared" si="10"/>
        <v>12</v>
      </c>
      <c r="H207">
        <f t="shared" si="11"/>
        <v>3</v>
      </c>
    </row>
    <row r="208" spans="1:8" x14ac:dyDescent="0.25">
      <c r="A208" t="s">
        <v>11</v>
      </c>
      <c r="B208" t="s">
        <v>6</v>
      </c>
      <c r="C208" s="2" t="s">
        <v>67</v>
      </c>
      <c r="D208" t="s">
        <v>10</v>
      </c>
      <c r="E208" s="1">
        <v>-5.0599999999999996</v>
      </c>
      <c r="F208">
        <f t="shared" si="9"/>
        <v>2024</v>
      </c>
      <c r="G208">
        <f t="shared" si="10"/>
        <v>12</v>
      </c>
      <c r="H208">
        <f t="shared" si="11"/>
        <v>3</v>
      </c>
    </row>
    <row r="209" spans="1:8" x14ac:dyDescent="0.25">
      <c r="A209" t="s">
        <v>11</v>
      </c>
      <c r="B209" t="s">
        <v>170</v>
      </c>
      <c r="C209" s="2" t="s">
        <v>156</v>
      </c>
      <c r="D209" t="s">
        <v>172</v>
      </c>
      <c r="E209" s="1">
        <v>-800</v>
      </c>
      <c r="F209">
        <f t="shared" si="9"/>
        <v>2024</v>
      </c>
      <c r="G209">
        <f t="shared" si="10"/>
        <v>12</v>
      </c>
      <c r="H209">
        <f t="shared" si="11"/>
        <v>5</v>
      </c>
    </row>
    <row r="210" spans="1:8" x14ac:dyDescent="0.25">
      <c r="A210" t="s">
        <v>11</v>
      </c>
      <c r="B210" t="s">
        <v>173</v>
      </c>
      <c r="C210" s="2" t="s">
        <v>156</v>
      </c>
      <c r="D210" t="s">
        <v>174</v>
      </c>
      <c r="E210" s="1">
        <v>-115.4</v>
      </c>
      <c r="F210">
        <f t="shared" si="9"/>
        <v>2024</v>
      </c>
      <c r="G210">
        <f t="shared" si="10"/>
        <v>12</v>
      </c>
      <c r="H210">
        <f t="shared" si="11"/>
        <v>5</v>
      </c>
    </row>
    <row r="211" spans="1:8" x14ac:dyDescent="0.25">
      <c r="A211" t="s">
        <v>22</v>
      </c>
      <c r="B211" t="s">
        <v>6</v>
      </c>
      <c r="C211" s="2" t="s">
        <v>156</v>
      </c>
      <c r="D211" t="s">
        <v>10</v>
      </c>
      <c r="E211" s="1">
        <v>-4.9800000000000004</v>
      </c>
      <c r="F211">
        <f t="shared" si="9"/>
        <v>2024</v>
      </c>
      <c r="G211">
        <f t="shared" si="10"/>
        <v>12</v>
      </c>
      <c r="H211">
        <f t="shared" si="11"/>
        <v>5</v>
      </c>
    </row>
    <row r="212" spans="1:8" x14ac:dyDescent="0.25">
      <c r="A212" t="s">
        <v>22</v>
      </c>
      <c r="B212" t="s">
        <v>175</v>
      </c>
      <c r="C212" s="2" t="s">
        <v>156</v>
      </c>
      <c r="D212" t="s">
        <v>176</v>
      </c>
      <c r="E212" s="1">
        <v>-95.33</v>
      </c>
      <c r="F212">
        <f t="shared" si="9"/>
        <v>2024</v>
      </c>
      <c r="G212">
        <f t="shared" si="10"/>
        <v>12</v>
      </c>
      <c r="H212">
        <f t="shared" si="11"/>
        <v>5</v>
      </c>
    </row>
    <row r="213" spans="1:8" x14ac:dyDescent="0.25">
      <c r="A213" t="s">
        <v>22</v>
      </c>
      <c r="B213" t="s">
        <v>175</v>
      </c>
      <c r="C213" s="2" t="s">
        <v>156</v>
      </c>
      <c r="D213" t="s">
        <v>177</v>
      </c>
      <c r="E213" s="1">
        <v>-115.05</v>
      </c>
      <c r="F213">
        <f t="shared" si="9"/>
        <v>2024</v>
      </c>
      <c r="G213">
        <f t="shared" si="10"/>
        <v>12</v>
      </c>
      <c r="H213">
        <f t="shared" si="11"/>
        <v>5</v>
      </c>
    </row>
    <row r="214" spans="1:8" x14ac:dyDescent="0.25">
      <c r="A214" t="s">
        <v>22</v>
      </c>
      <c r="B214" t="s">
        <v>175</v>
      </c>
      <c r="C214" s="2" t="s">
        <v>156</v>
      </c>
      <c r="D214" t="s">
        <v>178</v>
      </c>
      <c r="E214" s="1">
        <v>-98.95</v>
      </c>
      <c r="F214">
        <f t="shared" si="9"/>
        <v>2024</v>
      </c>
      <c r="G214">
        <f t="shared" si="10"/>
        <v>12</v>
      </c>
      <c r="H214">
        <f t="shared" si="11"/>
        <v>5</v>
      </c>
    </row>
    <row r="215" spans="1:8" x14ac:dyDescent="0.25">
      <c r="A215" t="s">
        <v>5</v>
      </c>
      <c r="B215" t="s">
        <v>23</v>
      </c>
      <c r="C215" s="2" t="s">
        <v>140</v>
      </c>
      <c r="D215" t="s">
        <v>25</v>
      </c>
      <c r="E215" s="1">
        <v>-95.7</v>
      </c>
      <c r="F215">
        <f t="shared" si="9"/>
        <v>2024</v>
      </c>
      <c r="G215">
        <f t="shared" si="10"/>
        <v>12</v>
      </c>
      <c r="H215">
        <f t="shared" si="11"/>
        <v>8</v>
      </c>
    </row>
    <row r="216" spans="1:8" x14ac:dyDescent="0.25">
      <c r="A216" t="s">
        <v>5</v>
      </c>
      <c r="B216" t="s">
        <v>12</v>
      </c>
      <c r="C216" s="2" t="s">
        <v>124</v>
      </c>
      <c r="D216" t="s">
        <v>32</v>
      </c>
      <c r="E216" s="1">
        <v>-31.26</v>
      </c>
      <c r="F216">
        <f t="shared" si="9"/>
        <v>2024</v>
      </c>
      <c r="G216">
        <f t="shared" si="10"/>
        <v>12</v>
      </c>
      <c r="H216">
        <f t="shared" si="11"/>
        <v>10</v>
      </c>
    </row>
    <row r="217" spans="1:8" x14ac:dyDescent="0.25">
      <c r="A217" t="s">
        <v>15</v>
      </c>
      <c r="B217" t="s">
        <v>19</v>
      </c>
      <c r="C217" s="2" t="s">
        <v>20</v>
      </c>
      <c r="D217" t="s">
        <v>21</v>
      </c>
      <c r="E217" s="1">
        <v>-11.91</v>
      </c>
      <c r="F217">
        <f t="shared" si="9"/>
        <v>2024</v>
      </c>
      <c r="G217">
        <f t="shared" si="10"/>
        <v>12</v>
      </c>
      <c r="H217">
        <f t="shared" si="11"/>
        <v>11</v>
      </c>
    </row>
    <row r="218" spans="1:8" x14ac:dyDescent="0.25">
      <c r="A218" t="s">
        <v>37</v>
      </c>
      <c r="B218" t="s">
        <v>12</v>
      </c>
      <c r="C218" s="2" t="s">
        <v>145</v>
      </c>
      <c r="D218" t="s">
        <v>32</v>
      </c>
      <c r="E218" s="1">
        <v>-29.7</v>
      </c>
      <c r="F218">
        <f t="shared" si="9"/>
        <v>2024</v>
      </c>
      <c r="G218">
        <f t="shared" si="10"/>
        <v>12</v>
      </c>
      <c r="H218">
        <f t="shared" si="11"/>
        <v>12</v>
      </c>
    </row>
    <row r="219" spans="1:8" x14ac:dyDescent="0.25">
      <c r="A219" t="s">
        <v>11</v>
      </c>
      <c r="B219" t="s">
        <v>38</v>
      </c>
      <c r="C219" s="2" t="s">
        <v>105</v>
      </c>
      <c r="D219" t="s">
        <v>72</v>
      </c>
      <c r="E219" s="1">
        <v>-103.03</v>
      </c>
      <c r="F219">
        <f t="shared" si="9"/>
        <v>2024</v>
      </c>
      <c r="G219">
        <f t="shared" si="10"/>
        <v>12</v>
      </c>
      <c r="H219">
        <f t="shared" si="11"/>
        <v>13</v>
      </c>
    </row>
    <row r="220" spans="1:8" x14ac:dyDescent="0.25">
      <c r="A220" t="s">
        <v>22</v>
      </c>
      <c r="B220" t="s">
        <v>19</v>
      </c>
      <c r="C220" s="2" t="s">
        <v>55</v>
      </c>
      <c r="D220" t="s">
        <v>30</v>
      </c>
      <c r="E220" s="1">
        <v>-44.29</v>
      </c>
      <c r="F220">
        <f t="shared" si="9"/>
        <v>2024</v>
      </c>
      <c r="G220">
        <f t="shared" si="10"/>
        <v>12</v>
      </c>
      <c r="H220">
        <f t="shared" si="11"/>
        <v>16</v>
      </c>
    </row>
    <row r="221" spans="1:8" x14ac:dyDescent="0.25">
      <c r="A221" t="s">
        <v>5</v>
      </c>
      <c r="B221" t="s">
        <v>33</v>
      </c>
      <c r="C221" s="2" t="s">
        <v>86</v>
      </c>
      <c r="D221" t="s">
        <v>87</v>
      </c>
      <c r="E221" s="1">
        <v>-13.64</v>
      </c>
      <c r="F221">
        <f t="shared" si="9"/>
        <v>2024</v>
      </c>
      <c r="G221">
        <f t="shared" si="10"/>
        <v>12</v>
      </c>
      <c r="H221">
        <f t="shared" si="11"/>
        <v>18</v>
      </c>
    </row>
    <row r="222" spans="1:8" x14ac:dyDescent="0.25">
      <c r="A222" t="s">
        <v>5</v>
      </c>
      <c r="B222" t="s">
        <v>6</v>
      </c>
      <c r="C222" s="2" t="s">
        <v>86</v>
      </c>
      <c r="D222" t="s">
        <v>8</v>
      </c>
      <c r="E222" s="1">
        <v>-28.19</v>
      </c>
      <c r="F222">
        <f t="shared" si="9"/>
        <v>2024</v>
      </c>
      <c r="G222">
        <f t="shared" si="10"/>
        <v>12</v>
      </c>
      <c r="H222">
        <f t="shared" si="11"/>
        <v>18</v>
      </c>
    </row>
    <row r="223" spans="1:8" x14ac:dyDescent="0.25">
      <c r="A223" t="s">
        <v>11</v>
      </c>
      <c r="B223" t="s">
        <v>19</v>
      </c>
      <c r="C223" s="2" t="s">
        <v>52</v>
      </c>
      <c r="D223" t="s">
        <v>30</v>
      </c>
      <c r="E223" s="1">
        <v>-45.82</v>
      </c>
      <c r="F223">
        <f t="shared" si="9"/>
        <v>2024</v>
      </c>
      <c r="G223">
        <f t="shared" si="10"/>
        <v>12</v>
      </c>
      <c r="H223">
        <f t="shared" si="11"/>
        <v>19</v>
      </c>
    </row>
    <row r="224" spans="1:8" x14ac:dyDescent="0.25">
      <c r="A224" t="s">
        <v>11</v>
      </c>
      <c r="B224" t="s">
        <v>6</v>
      </c>
      <c r="C224" s="2" t="s">
        <v>147</v>
      </c>
      <c r="D224" t="s">
        <v>10</v>
      </c>
      <c r="E224" s="1">
        <v>-6.52</v>
      </c>
      <c r="F224">
        <f t="shared" si="9"/>
        <v>2024</v>
      </c>
      <c r="G224">
        <f t="shared" si="10"/>
        <v>12</v>
      </c>
      <c r="H224">
        <f t="shared" si="11"/>
        <v>21</v>
      </c>
    </row>
    <row r="225" spans="1:8" x14ac:dyDescent="0.25">
      <c r="A225" t="s">
        <v>15</v>
      </c>
      <c r="B225" t="s">
        <v>23</v>
      </c>
      <c r="C225" s="2" t="s">
        <v>7</v>
      </c>
      <c r="D225" t="s">
        <v>27</v>
      </c>
      <c r="E225" s="1">
        <v>-37.450000000000003</v>
      </c>
      <c r="F225">
        <f t="shared" si="9"/>
        <v>2024</v>
      </c>
      <c r="G225">
        <f t="shared" si="10"/>
        <v>12</v>
      </c>
      <c r="H225">
        <f t="shared" si="11"/>
        <v>22</v>
      </c>
    </row>
    <row r="226" spans="1:8" x14ac:dyDescent="0.25">
      <c r="A226" t="s">
        <v>5</v>
      </c>
      <c r="B226" t="s">
        <v>6</v>
      </c>
      <c r="C226" s="2" t="s">
        <v>7</v>
      </c>
      <c r="D226" t="s">
        <v>8</v>
      </c>
      <c r="E226" s="1">
        <v>-74.75</v>
      </c>
      <c r="F226">
        <f t="shared" si="9"/>
        <v>2024</v>
      </c>
      <c r="G226">
        <f t="shared" si="10"/>
        <v>12</v>
      </c>
      <c r="H226">
        <f t="shared" si="11"/>
        <v>22</v>
      </c>
    </row>
    <row r="227" spans="1:8" x14ac:dyDescent="0.25">
      <c r="A227" t="s">
        <v>5</v>
      </c>
      <c r="B227" t="s">
        <v>16</v>
      </c>
      <c r="C227" s="2" t="s">
        <v>100</v>
      </c>
      <c r="D227" t="s">
        <v>70</v>
      </c>
      <c r="E227" s="1">
        <v>-9.25</v>
      </c>
      <c r="F227">
        <f t="shared" si="9"/>
        <v>2024</v>
      </c>
      <c r="G227">
        <f t="shared" si="10"/>
        <v>12</v>
      </c>
      <c r="H227">
        <f t="shared" si="11"/>
        <v>27</v>
      </c>
    </row>
    <row r="228" spans="1:8" x14ac:dyDescent="0.25">
      <c r="A228" t="s">
        <v>15</v>
      </c>
      <c r="B228" t="s">
        <v>23</v>
      </c>
      <c r="C228" s="2" t="s">
        <v>50</v>
      </c>
      <c r="D228" t="s">
        <v>51</v>
      </c>
      <c r="E228" s="1">
        <v>-145.11000000000001</v>
      </c>
      <c r="F228">
        <f t="shared" si="9"/>
        <v>2024</v>
      </c>
      <c r="G228">
        <f t="shared" si="10"/>
        <v>12</v>
      </c>
      <c r="H228">
        <f t="shared" si="11"/>
        <v>28</v>
      </c>
    </row>
    <row r="233" spans="1:8" x14ac:dyDescent="0.25">
      <c r="G233" s="1"/>
    </row>
  </sheetData>
  <sortState xmlns:xlrd2="http://schemas.microsoft.com/office/spreadsheetml/2017/richdata2" ref="A2:E229">
    <sortCondition ref="C2:C229"/>
    <sortCondition ref="B2:B229"/>
  </sortState>
  <pageMargins left="0.75" right="0.75" top="1" bottom="1" header="0.5" footer="0.5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AF99-03C8-4126-A344-133C72E6F248}">
  <dimension ref="A3:B17"/>
  <sheetViews>
    <sheetView workbookViewId="0">
      <selection activeCell="B9" sqref="B9"/>
    </sheetView>
  </sheetViews>
  <sheetFormatPr defaultRowHeight="15" x14ac:dyDescent="0.25"/>
  <cols>
    <col min="1" max="1" width="18.28515625" bestFit="1" customWidth="1"/>
    <col min="2" max="2" width="17.5703125" bestFit="1" customWidth="1"/>
    <col min="3" max="13" width="7" bestFit="1" customWidth="1"/>
    <col min="14" max="14" width="7.5703125" bestFit="1" customWidth="1"/>
    <col min="15" max="15" width="18.28515625" bestFit="1" customWidth="1"/>
  </cols>
  <sheetData>
    <row r="3" spans="1:2" x14ac:dyDescent="0.25">
      <c r="A3" s="3" t="s">
        <v>200</v>
      </c>
      <c r="B3" t="s">
        <v>199</v>
      </c>
    </row>
    <row r="4" spans="1:2" x14ac:dyDescent="0.25">
      <c r="A4" s="4">
        <v>1</v>
      </c>
      <c r="B4" s="10">
        <v>322.58999999999997</v>
      </c>
    </row>
    <row r="5" spans="1:2" x14ac:dyDescent="0.25">
      <c r="A5" s="4">
        <v>2</v>
      </c>
      <c r="B5" s="10">
        <v>375.17000000000007</v>
      </c>
    </row>
    <row r="6" spans="1:2" x14ac:dyDescent="0.25">
      <c r="A6" s="4">
        <v>3</v>
      </c>
      <c r="B6" s="10">
        <v>611.69000000000005</v>
      </c>
    </row>
    <row r="7" spans="1:2" x14ac:dyDescent="0.25">
      <c r="A7" s="4">
        <v>4</v>
      </c>
      <c r="B7" s="10">
        <v>472.96000000000026</v>
      </c>
    </row>
    <row r="8" spans="1:2" x14ac:dyDescent="0.25">
      <c r="A8" s="4">
        <v>5</v>
      </c>
      <c r="B8" s="10">
        <v>839.41999999999985</v>
      </c>
    </row>
    <row r="9" spans="1:2" x14ac:dyDescent="0.25">
      <c r="A9" s="4">
        <v>6</v>
      </c>
      <c r="B9" s="10">
        <v>633.31999999999971</v>
      </c>
    </row>
    <row r="10" spans="1:2" x14ac:dyDescent="0.25">
      <c r="A10" s="4">
        <v>7</v>
      </c>
      <c r="B10" s="10">
        <v>571.10999999999967</v>
      </c>
    </row>
    <row r="11" spans="1:2" x14ac:dyDescent="0.25">
      <c r="A11" s="4">
        <v>8</v>
      </c>
      <c r="B11" s="10">
        <v>561.6400000000001</v>
      </c>
    </row>
    <row r="12" spans="1:2" x14ac:dyDescent="0.25">
      <c r="A12" s="4">
        <v>9</v>
      </c>
      <c r="B12" s="10">
        <v>750.83000000000015</v>
      </c>
    </row>
    <row r="13" spans="1:2" x14ac:dyDescent="0.25">
      <c r="A13" s="4">
        <v>10</v>
      </c>
      <c r="B13" s="10">
        <v>267.9199999999999</v>
      </c>
    </row>
    <row r="14" spans="1:2" x14ac:dyDescent="0.25">
      <c r="A14" s="4">
        <v>11</v>
      </c>
      <c r="B14" s="10">
        <v>204.73999999999995</v>
      </c>
    </row>
    <row r="15" spans="1:2" x14ac:dyDescent="0.25">
      <c r="A15" s="4">
        <v>12</v>
      </c>
      <c r="B15" s="10">
        <v>288.33000000000015</v>
      </c>
    </row>
    <row r="16" spans="1:2" x14ac:dyDescent="0.25">
      <c r="A16" s="4" t="s">
        <v>201</v>
      </c>
      <c r="B16" s="10"/>
    </row>
    <row r="17" spans="1:2" x14ac:dyDescent="0.25">
      <c r="A17" s="4" t="s">
        <v>202</v>
      </c>
      <c r="B17" s="10">
        <v>5899.7199999999993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6EF5-0164-406D-BECD-B286714E0D5E}">
  <dimension ref="A3:O34"/>
  <sheetViews>
    <sheetView workbookViewId="0">
      <selection activeCell="H16" sqref="H16"/>
    </sheetView>
  </sheetViews>
  <sheetFormatPr defaultRowHeight="15" x14ac:dyDescent="0.25"/>
  <cols>
    <col min="1" max="1" width="19.28515625" bestFit="1" customWidth="1"/>
    <col min="2" max="2" width="21.140625" bestFit="1" customWidth="1"/>
    <col min="3" max="13" width="9.5703125" bestFit="1" customWidth="1"/>
    <col min="14" max="14" width="7.5703125" bestFit="1" customWidth="1"/>
    <col min="15" max="15" width="18.28515625" bestFit="1" customWidth="1"/>
    <col min="16" max="22" width="4.7109375" bestFit="1" customWidth="1"/>
    <col min="23" max="23" width="20.7109375" bestFit="1" customWidth="1"/>
    <col min="24" max="24" width="10" bestFit="1" customWidth="1"/>
    <col min="25" max="28" width="6.7109375" bestFit="1" customWidth="1"/>
    <col min="29" max="29" width="14.28515625" bestFit="1" customWidth="1"/>
    <col min="30" max="32" width="5.7109375" bestFit="1" customWidth="1"/>
    <col min="33" max="33" width="6.7109375" bestFit="1" customWidth="1"/>
    <col min="34" max="34" width="9.85546875" bestFit="1" customWidth="1"/>
    <col min="35" max="35" width="15.5703125" bestFit="1" customWidth="1"/>
    <col min="36" max="36" width="7.7109375" bestFit="1" customWidth="1"/>
    <col min="37" max="37" width="6.7109375" bestFit="1" customWidth="1"/>
    <col min="38" max="38" width="5.7109375" bestFit="1" customWidth="1"/>
    <col min="39" max="44" width="7.7109375" bestFit="1" customWidth="1"/>
    <col min="45" max="46" width="6.7109375" bestFit="1" customWidth="1"/>
    <col min="47" max="47" width="19.85546875" bestFit="1" customWidth="1"/>
    <col min="48" max="48" width="13.140625" bestFit="1" customWidth="1"/>
    <col min="49" max="49" width="7.7109375" bestFit="1" customWidth="1"/>
    <col min="50" max="51" width="6.7109375" bestFit="1" customWidth="1"/>
    <col min="52" max="52" width="7.7109375" bestFit="1" customWidth="1"/>
    <col min="53" max="53" width="6.7109375" bestFit="1" customWidth="1"/>
    <col min="54" max="54" width="7.7109375" bestFit="1" customWidth="1"/>
    <col min="55" max="55" width="4.7109375" bestFit="1" customWidth="1"/>
    <col min="56" max="56" width="6.7109375" bestFit="1" customWidth="1"/>
    <col min="57" max="59" width="7.7109375" bestFit="1" customWidth="1"/>
    <col min="60" max="60" width="17.5703125" bestFit="1" customWidth="1"/>
    <col min="61" max="61" width="14" bestFit="1" customWidth="1"/>
    <col min="62" max="63" width="7.7109375" bestFit="1" customWidth="1"/>
    <col min="64" max="64" width="6.7109375" bestFit="1" customWidth="1"/>
    <col min="65" max="65" width="5.7109375" bestFit="1" customWidth="1"/>
    <col min="66" max="66" width="6.7109375" bestFit="1" customWidth="1"/>
    <col min="67" max="70" width="7.7109375" bestFit="1" customWidth="1"/>
    <col min="71" max="72" width="6.7109375" bestFit="1" customWidth="1"/>
    <col min="73" max="73" width="18.42578125" bestFit="1" customWidth="1"/>
    <col min="74" max="74" width="12.7109375" bestFit="1" customWidth="1"/>
    <col min="75" max="75" width="6.7109375" bestFit="1" customWidth="1"/>
    <col min="76" max="76" width="7.7109375" bestFit="1" customWidth="1"/>
    <col min="77" max="77" width="6.7109375" bestFit="1" customWidth="1"/>
    <col min="78" max="78" width="17" bestFit="1" customWidth="1"/>
    <col min="79" max="79" width="9.5703125" bestFit="1" customWidth="1"/>
    <col min="80" max="81" width="5.7109375" bestFit="1" customWidth="1"/>
    <col min="82" max="82" width="6.7109375" bestFit="1" customWidth="1"/>
    <col min="83" max="83" width="5.7109375" bestFit="1" customWidth="1"/>
    <col min="84" max="84" width="13.85546875" bestFit="1" customWidth="1"/>
    <col min="85" max="85" width="10.7109375" bestFit="1" customWidth="1"/>
    <col min="86" max="87" width="6.7109375" bestFit="1" customWidth="1"/>
    <col min="88" max="88" width="5.7109375" bestFit="1" customWidth="1"/>
    <col min="89" max="92" width="6.7109375" bestFit="1" customWidth="1"/>
    <col min="93" max="93" width="15" bestFit="1" customWidth="1"/>
    <col min="94" max="94" width="12.42578125" bestFit="1" customWidth="1"/>
    <col min="95" max="95" width="6.7109375" bestFit="1" customWidth="1"/>
    <col min="96" max="96" width="5.7109375" bestFit="1" customWidth="1"/>
    <col min="97" max="98" width="6.7109375" bestFit="1" customWidth="1"/>
    <col min="99" max="99" width="16.7109375" bestFit="1" customWidth="1"/>
    <col min="100" max="100" width="7.28515625" bestFit="1" customWidth="1"/>
    <col min="101" max="102" width="6.7109375" bestFit="1" customWidth="1"/>
    <col min="103" max="103" width="11.42578125" bestFit="1" customWidth="1"/>
    <col min="104" max="104" width="8.85546875" bestFit="1" customWidth="1"/>
    <col min="105" max="111" width="6.7109375" bestFit="1" customWidth="1"/>
    <col min="112" max="112" width="13.140625" bestFit="1" customWidth="1"/>
    <col min="113" max="113" width="20.5703125" bestFit="1" customWidth="1"/>
    <col min="114" max="116" width="7.7109375" bestFit="1" customWidth="1"/>
    <col min="117" max="117" width="24.85546875" bestFit="1" customWidth="1"/>
    <col min="118" max="118" width="20.28515625" bestFit="1" customWidth="1"/>
    <col min="119" max="121" width="7.7109375" bestFit="1" customWidth="1"/>
    <col min="122" max="122" width="24.5703125" bestFit="1" customWidth="1"/>
    <col min="123" max="123" width="10" bestFit="1" customWidth="1"/>
    <col min="124" max="124" width="6.7109375" bestFit="1" customWidth="1"/>
    <col min="125" max="125" width="5.7109375" bestFit="1" customWidth="1"/>
    <col min="126" max="126" width="6.7109375" bestFit="1" customWidth="1"/>
    <col min="127" max="127" width="14.28515625" bestFit="1" customWidth="1"/>
    <col min="128" max="128" width="12.140625" bestFit="1" customWidth="1"/>
    <col min="129" max="132" width="6.7109375" bestFit="1" customWidth="1"/>
    <col min="133" max="135" width="5.7109375" bestFit="1" customWidth="1"/>
    <col min="136" max="136" width="6.7109375" bestFit="1" customWidth="1"/>
    <col min="137" max="137" width="16.42578125" bestFit="1" customWidth="1"/>
    <col min="138" max="138" width="11.28515625" bestFit="1" customWidth="1"/>
    <col min="139" max="139" width="7.7109375" bestFit="1" customWidth="1"/>
    <col min="140" max="140" width="6.7109375" bestFit="1" customWidth="1"/>
    <col min="141" max="141" width="5.7109375" bestFit="1" customWidth="1"/>
    <col min="142" max="142" width="15.5703125" bestFit="1" customWidth="1"/>
    <col min="143" max="143" width="9.7109375" bestFit="1" customWidth="1"/>
    <col min="144" max="144" width="6.7109375" bestFit="1" customWidth="1"/>
    <col min="145" max="145" width="14" bestFit="1" customWidth="1"/>
    <col min="146" max="146" width="21.140625" bestFit="1" customWidth="1"/>
    <col min="147" max="147" width="6.7109375" bestFit="1" customWidth="1"/>
    <col min="148" max="148" width="5.7109375" bestFit="1" customWidth="1"/>
    <col min="149" max="150" width="7.7109375" bestFit="1" customWidth="1"/>
    <col min="151" max="151" width="6.7109375" bestFit="1" customWidth="1"/>
    <col min="152" max="152" width="7.7109375" bestFit="1" customWidth="1"/>
    <col min="153" max="154" width="6.7109375" bestFit="1" customWidth="1"/>
    <col min="155" max="155" width="7.7109375" bestFit="1" customWidth="1"/>
    <col min="156" max="157" width="6.7109375" bestFit="1" customWidth="1"/>
    <col min="158" max="158" width="25.5703125" bestFit="1" customWidth="1"/>
    <col min="159" max="159" width="8.85546875" bestFit="1" customWidth="1"/>
    <col min="160" max="160" width="5.7109375" bestFit="1" customWidth="1"/>
    <col min="161" max="161" width="7.7109375" bestFit="1" customWidth="1"/>
    <col min="162" max="163" width="6.7109375" bestFit="1" customWidth="1"/>
    <col min="164" max="164" width="13.140625" bestFit="1" customWidth="1"/>
    <col min="165" max="165" width="16.7109375" bestFit="1" customWidth="1"/>
    <col min="166" max="166" width="6" bestFit="1" customWidth="1"/>
    <col min="167" max="167" width="7" bestFit="1" customWidth="1"/>
    <col min="168" max="168" width="21" bestFit="1" customWidth="1"/>
    <col min="169" max="169" width="13.28515625" bestFit="1" customWidth="1"/>
    <col min="170" max="172" width="6.7109375" bestFit="1" customWidth="1"/>
    <col min="173" max="173" width="17.7109375" bestFit="1" customWidth="1"/>
    <col min="174" max="174" width="12" bestFit="1" customWidth="1"/>
    <col min="175" max="176" width="6.7109375" bestFit="1" customWidth="1"/>
    <col min="177" max="177" width="7.7109375" bestFit="1" customWidth="1"/>
    <col min="178" max="178" width="16.28515625" bestFit="1" customWidth="1"/>
    <col min="179" max="179" width="8.7109375" bestFit="1" customWidth="1"/>
    <col min="180" max="180" width="7.7109375" bestFit="1" customWidth="1"/>
    <col min="181" max="181" width="6.7109375" bestFit="1" customWidth="1"/>
    <col min="182" max="183" width="7.7109375" bestFit="1" customWidth="1"/>
    <col min="184" max="184" width="12.85546875" bestFit="1" customWidth="1"/>
    <col min="185" max="185" width="19.28515625" bestFit="1" customWidth="1"/>
    <col min="186" max="196" width="5" bestFit="1" customWidth="1"/>
    <col min="197" max="197" width="23.5703125" bestFit="1" customWidth="1"/>
    <col min="198" max="198" width="15.42578125" bestFit="1" customWidth="1"/>
    <col min="199" max="200" width="6.7109375" bestFit="1" customWidth="1"/>
    <col min="201" max="203" width="7.7109375" bestFit="1" customWidth="1"/>
    <col min="204" max="204" width="19.7109375" bestFit="1" customWidth="1"/>
    <col min="205" max="205" width="14.7109375" bestFit="1" customWidth="1"/>
    <col min="206" max="207" width="6.7109375" bestFit="1" customWidth="1"/>
    <col min="208" max="208" width="7.7109375" bestFit="1" customWidth="1"/>
    <col min="209" max="209" width="6.7109375" bestFit="1" customWidth="1"/>
    <col min="210" max="210" width="5.7109375" bestFit="1" customWidth="1"/>
    <col min="211" max="211" width="7.7109375" bestFit="1" customWidth="1"/>
    <col min="212" max="212" width="6.7109375" bestFit="1" customWidth="1"/>
    <col min="213" max="214" width="7.7109375" bestFit="1" customWidth="1"/>
    <col min="215" max="215" width="19.140625" bestFit="1" customWidth="1"/>
    <col min="216" max="216" width="9.42578125" bestFit="1" customWidth="1"/>
    <col min="217" max="217" width="13.7109375" bestFit="1" customWidth="1"/>
    <col min="218" max="218" width="18.28515625" bestFit="1" customWidth="1"/>
  </cols>
  <sheetData>
    <row r="3" spans="1:15" x14ac:dyDescent="0.25">
      <c r="A3" s="3" t="s">
        <v>199</v>
      </c>
      <c r="B3" s="3" t="s">
        <v>203</v>
      </c>
    </row>
    <row r="4" spans="1:15" x14ac:dyDescent="0.25">
      <c r="A4" s="3" t="s">
        <v>200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201</v>
      </c>
      <c r="O4" t="s">
        <v>202</v>
      </c>
    </row>
    <row r="5" spans="1:15" x14ac:dyDescent="0.25">
      <c r="A5" s="4" t="s">
        <v>32</v>
      </c>
      <c r="B5" s="10"/>
      <c r="C5" s="10"/>
      <c r="D5" s="10">
        <v>-35.96</v>
      </c>
      <c r="E5" s="10">
        <v>-27.15</v>
      </c>
      <c r="F5" s="10">
        <v>-25.02</v>
      </c>
      <c r="G5" s="10">
        <v>-96.009999999999991</v>
      </c>
      <c r="H5" s="10">
        <v>-39.74</v>
      </c>
      <c r="I5" s="10">
        <v>-70.22999999999999</v>
      </c>
      <c r="J5" s="10">
        <v>-39.380000000000003</v>
      </c>
      <c r="K5" s="10"/>
      <c r="L5" s="10"/>
      <c r="M5" s="10">
        <v>-60.96</v>
      </c>
      <c r="N5" s="10"/>
      <c r="O5" s="10">
        <v>-394.45</v>
      </c>
    </row>
    <row r="6" spans="1:15" x14ac:dyDescent="0.25">
      <c r="A6" s="4" t="s">
        <v>172</v>
      </c>
      <c r="B6" s="10">
        <v>-800</v>
      </c>
      <c r="C6" s="10">
        <v>-800</v>
      </c>
      <c r="D6" s="10">
        <v>-800</v>
      </c>
      <c r="E6" s="10">
        <v>-800</v>
      </c>
      <c r="F6" s="10">
        <v>-800</v>
      </c>
      <c r="G6" s="10">
        <v>-800</v>
      </c>
      <c r="H6" s="10">
        <v>-800</v>
      </c>
      <c r="I6" s="10">
        <v>-800</v>
      </c>
      <c r="J6" s="10">
        <v>-800</v>
      </c>
      <c r="K6" s="10">
        <v>-800</v>
      </c>
      <c r="L6" s="10">
        <v>-800</v>
      </c>
      <c r="M6" s="10">
        <v>-800</v>
      </c>
      <c r="N6" s="10"/>
      <c r="O6" s="10">
        <v>-9600</v>
      </c>
    </row>
    <row r="7" spans="1:15" x14ac:dyDescent="0.25">
      <c r="A7" s="4" t="s">
        <v>87</v>
      </c>
      <c r="B7" s="10"/>
      <c r="C7" s="10"/>
      <c r="D7" s="10"/>
      <c r="E7" s="10">
        <v>-94.419999999999987</v>
      </c>
      <c r="F7" s="10"/>
      <c r="G7" s="10">
        <v>-69.31</v>
      </c>
      <c r="H7" s="10"/>
      <c r="I7" s="10"/>
      <c r="J7" s="10"/>
      <c r="K7" s="10">
        <v>-59.91</v>
      </c>
      <c r="L7" s="10">
        <v>-29.62</v>
      </c>
      <c r="M7" s="10">
        <v>-13.64</v>
      </c>
      <c r="N7" s="10"/>
      <c r="O7" s="10">
        <v>-266.89999999999998</v>
      </c>
    </row>
    <row r="8" spans="1:15" x14ac:dyDescent="0.25">
      <c r="A8" s="4" t="s">
        <v>21</v>
      </c>
      <c r="B8" s="10"/>
      <c r="C8" s="10"/>
      <c r="D8" s="10"/>
      <c r="E8" s="10"/>
      <c r="F8" s="10">
        <v>-14.3</v>
      </c>
      <c r="G8" s="10"/>
      <c r="H8" s="10">
        <v>-2.09</v>
      </c>
      <c r="I8" s="10"/>
      <c r="J8" s="10">
        <v>-2.86</v>
      </c>
      <c r="K8" s="10"/>
      <c r="L8" s="10"/>
      <c r="M8" s="10">
        <v>-11.91</v>
      </c>
      <c r="N8" s="10"/>
      <c r="O8" s="10">
        <v>-31.16</v>
      </c>
    </row>
    <row r="9" spans="1:15" x14ac:dyDescent="0.25">
      <c r="A9" s="4" t="s">
        <v>178</v>
      </c>
      <c r="B9" s="10">
        <v>-108.06</v>
      </c>
      <c r="C9" s="10">
        <v>-107.66</v>
      </c>
      <c r="D9" s="10">
        <v>-98.57</v>
      </c>
      <c r="E9" s="10">
        <v>-91.6</v>
      </c>
      <c r="F9" s="10">
        <v>-129.37</v>
      </c>
      <c r="G9" s="10">
        <v>-124.68</v>
      </c>
      <c r="H9" s="10">
        <v>-100.51</v>
      </c>
      <c r="I9" s="10">
        <v>-112.37</v>
      </c>
      <c r="J9" s="10">
        <v>-127.99</v>
      </c>
      <c r="K9" s="10">
        <v>-104.49</v>
      </c>
      <c r="L9" s="10">
        <v>-123.2</v>
      </c>
      <c r="M9" s="10">
        <v>-98.95</v>
      </c>
      <c r="N9" s="10"/>
      <c r="O9" s="10">
        <v>-1327.45</v>
      </c>
    </row>
    <row r="10" spans="1:15" x14ac:dyDescent="0.25">
      <c r="A10" s="4" t="s">
        <v>177</v>
      </c>
      <c r="B10" s="10">
        <v>-128.72</v>
      </c>
      <c r="C10" s="10">
        <v>-118.64</v>
      </c>
      <c r="D10" s="10">
        <v>-99.12</v>
      </c>
      <c r="E10" s="10">
        <v>-95.44</v>
      </c>
      <c r="F10" s="10">
        <v>-124.69</v>
      </c>
      <c r="G10" s="10">
        <v>-98.16</v>
      </c>
      <c r="H10" s="10">
        <v>-122.49</v>
      </c>
      <c r="I10" s="10">
        <v>-115</v>
      </c>
      <c r="J10" s="10">
        <v>-123.7</v>
      </c>
      <c r="K10" s="10">
        <v>-108.74</v>
      </c>
      <c r="L10" s="10">
        <v>-112.49</v>
      </c>
      <c r="M10" s="10">
        <v>-115.05</v>
      </c>
      <c r="N10" s="10"/>
      <c r="O10" s="10">
        <v>-1362.24</v>
      </c>
    </row>
    <row r="11" spans="1:15" x14ac:dyDescent="0.25">
      <c r="A11" s="4" t="s">
        <v>176</v>
      </c>
      <c r="B11" s="10">
        <v>-123.61</v>
      </c>
      <c r="C11" s="10">
        <v>-105.13</v>
      </c>
      <c r="D11" s="10">
        <v>-120.41</v>
      </c>
      <c r="E11" s="10">
        <v>-91.64</v>
      </c>
      <c r="F11" s="10">
        <v>-91.9</v>
      </c>
      <c r="G11" s="10">
        <v>-90.89</v>
      </c>
      <c r="H11" s="10">
        <v>-124.02</v>
      </c>
      <c r="I11" s="10">
        <v>-104.62</v>
      </c>
      <c r="J11" s="10">
        <v>-112.73</v>
      </c>
      <c r="K11" s="10">
        <v>-128.21</v>
      </c>
      <c r="L11" s="10">
        <v>-125.1</v>
      </c>
      <c r="M11" s="10">
        <v>-95.33</v>
      </c>
      <c r="N11" s="10"/>
      <c r="O11" s="10">
        <v>-1313.5899999999997</v>
      </c>
    </row>
    <row r="12" spans="1:15" x14ac:dyDescent="0.25">
      <c r="A12" s="4" t="s">
        <v>14</v>
      </c>
      <c r="B12" s="10"/>
      <c r="C12" s="10">
        <v>-85.71</v>
      </c>
      <c r="D12" s="10"/>
      <c r="E12" s="10"/>
      <c r="F12" s="10">
        <v>-21.89</v>
      </c>
      <c r="G12" s="10"/>
      <c r="H12" s="10"/>
      <c r="I12" s="10">
        <v>-154.09</v>
      </c>
      <c r="J12" s="10">
        <v>-56.48</v>
      </c>
      <c r="K12" s="10"/>
      <c r="L12" s="10"/>
      <c r="M12" s="10"/>
      <c r="N12" s="10"/>
      <c r="O12" s="10">
        <v>-318.17</v>
      </c>
    </row>
    <row r="13" spans="1:15" x14ac:dyDescent="0.25">
      <c r="A13" s="4" t="s">
        <v>70</v>
      </c>
      <c r="B13" s="10">
        <v>-25.67</v>
      </c>
      <c r="C13" s="10"/>
      <c r="D13" s="10"/>
      <c r="E13" s="10"/>
      <c r="F13" s="10"/>
      <c r="G13" s="10">
        <v>-9.91</v>
      </c>
      <c r="H13" s="10"/>
      <c r="I13" s="10"/>
      <c r="J13" s="10">
        <v>-16.399999999999999</v>
      </c>
      <c r="K13" s="10">
        <v>-11.31</v>
      </c>
      <c r="L13" s="10"/>
      <c r="M13" s="10">
        <v>-9.25</v>
      </c>
      <c r="N13" s="10"/>
      <c r="O13" s="10">
        <v>-72.539999999999992</v>
      </c>
    </row>
    <row r="14" spans="1:15" x14ac:dyDescent="0.25">
      <c r="A14" s="4" t="s">
        <v>40</v>
      </c>
      <c r="B14" s="10">
        <v>-47.629999999999995</v>
      </c>
      <c r="C14" s="10">
        <v>-23.47</v>
      </c>
      <c r="D14" s="10"/>
      <c r="E14" s="10"/>
      <c r="F14" s="10">
        <v>-16.829999999999998</v>
      </c>
      <c r="G14" s="10"/>
      <c r="H14" s="10">
        <v>-15.8</v>
      </c>
      <c r="I14" s="10">
        <v>-12.62</v>
      </c>
      <c r="J14" s="10">
        <v>-14.23</v>
      </c>
      <c r="K14" s="10">
        <v>-35.760000000000005</v>
      </c>
      <c r="L14" s="10">
        <v>-46.510000000000005</v>
      </c>
      <c r="M14" s="10"/>
      <c r="N14" s="10"/>
      <c r="O14" s="10">
        <v>-212.84999999999997</v>
      </c>
    </row>
    <row r="15" spans="1:15" x14ac:dyDescent="0.25">
      <c r="A15" s="4" t="s">
        <v>96</v>
      </c>
      <c r="B15" s="10"/>
      <c r="C15" s="10"/>
      <c r="D15" s="10">
        <v>-23.89</v>
      </c>
      <c r="E15" s="10"/>
      <c r="F15" s="10">
        <v>-37.42</v>
      </c>
      <c r="G15" s="10"/>
      <c r="H15" s="10"/>
      <c r="I15" s="10">
        <v>-8.0500000000000007</v>
      </c>
      <c r="J15" s="10">
        <v>-13.559999999999999</v>
      </c>
      <c r="K15" s="10"/>
      <c r="L15" s="10">
        <v>-16.13</v>
      </c>
      <c r="M15" s="10"/>
      <c r="N15" s="10"/>
      <c r="O15" s="10">
        <v>-99.05</v>
      </c>
    </row>
    <row r="16" spans="1:15" x14ac:dyDescent="0.25">
      <c r="A16" s="4" t="s">
        <v>18</v>
      </c>
      <c r="B16" s="10"/>
      <c r="C16" s="10"/>
      <c r="D16" s="10"/>
      <c r="E16" s="10">
        <v>-11.24</v>
      </c>
      <c r="F16" s="10">
        <v>-22.85</v>
      </c>
      <c r="G16" s="10"/>
      <c r="H16" s="10"/>
      <c r="I16" s="10">
        <v>-37.92</v>
      </c>
      <c r="J16" s="10"/>
      <c r="K16" s="10"/>
      <c r="L16" s="10"/>
      <c r="M16" s="10"/>
      <c r="N16" s="10"/>
      <c r="O16" s="10">
        <v>-72.010000000000005</v>
      </c>
    </row>
    <row r="17" spans="1:15" x14ac:dyDescent="0.25">
      <c r="A17" s="4" t="s">
        <v>27</v>
      </c>
      <c r="B17" s="10"/>
      <c r="C17" s="10"/>
      <c r="D17" s="10"/>
      <c r="E17" s="10">
        <v>-97.07</v>
      </c>
      <c r="F17" s="10"/>
      <c r="G17" s="10">
        <v>-63.41</v>
      </c>
      <c r="H17" s="10">
        <v>-48.55</v>
      </c>
      <c r="I17" s="10">
        <v>-57.66</v>
      </c>
      <c r="J17" s="10">
        <v>-41.92</v>
      </c>
      <c r="K17" s="10">
        <v>-71.849999999999994</v>
      </c>
      <c r="L17" s="10">
        <v>-44.84</v>
      </c>
      <c r="M17" s="10">
        <v>-37.450000000000003</v>
      </c>
      <c r="N17" s="10"/>
      <c r="O17" s="10">
        <v>-462.74999999999994</v>
      </c>
    </row>
    <row r="18" spans="1:15" x14ac:dyDescent="0.25">
      <c r="A18" s="4" t="s">
        <v>49</v>
      </c>
      <c r="B18" s="10">
        <v>-173.55</v>
      </c>
      <c r="C18" s="10">
        <v>-172.83</v>
      </c>
      <c r="D18" s="10"/>
      <c r="E18" s="10"/>
      <c r="F18" s="10"/>
      <c r="G18" s="10"/>
      <c r="H18" s="10"/>
      <c r="I18" s="10"/>
      <c r="J18" s="10"/>
      <c r="K18" s="10">
        <v>-248.64</v>
      </c>
      <c r="L18" s="10">
        <v>-253.02</v>
      </c>
      <c r="M18" s="10"/>
      <c r="N18" s="10"/>
      <c r="O18" s="10">
        <v>-848.04</v>
      </c>
    </row>
    <row r="19" spans="1:15" x14ac:dyDescent="0.25">
      <c r="A19" s="4" t="s">
        <v>35</v>
      </c>
      <c r="B19" s="10"/>
      <c r="C19" s="10"/>
      <c r="D19" s="10"/>
      <c r="E19" s="10">
        <v>-45.77</v>
      </c>
      <c r="F19" s="10"/>
      <c r="G19" s="10">
        <v>-104.79</v>
      </c>
      <c r="H19" s="10">
        <v>-216.24</v>
      </c>
      <c r="I19" s="10"/>
      <c r="J19" s="10"/>
      <c r="K19" s="10"/>
      <c r="L19" s="10">
        <v>-131.19</v>
      </c>
      <c r="M19" s="10"/>
      <c r="N19" s="10"/>
      <c r="O19" s="10">
        <v>-497.99</v>
      </c>
    </row>
    <row r="20" spans="1:15" x14ac:dyDescent="0.25">
      <c r="A20" s="4" t="s">
        <v>83</v>
      </c>
      <c r="B20" s="10">
        <v>-85.52</v>
      </c>
      <c r="C20" s="10"/>
      <c r="D20" s="10"/>
      <c r="E20" s="10"/>
      <c r="F20" s="10"/>
      <c r="G20" s="10">
        <v>-44.73</v>
      </c>
      <c r="H20" s="10"/>
      <c r="I20" s="10"/>
      <c r="J20" s="10"/>
      <c r="K20" s="10">
        <v>-34.299999999999997</v>
      </c>
      <c r="L20" s="10">
        <v>-35.51</v>
      </c>
      <c r="M20" s="10"/>
      <c r="N20" s="10"/>
      <c r="O20" s="10">
        <v>-200.06</v>
      </c>
    </row>
    <row r="21" spans="1:15" x14ac:dyDescent="0.25">
      <c r="A21" s="4" t="s">
        <v>10</v>
      </c>
      <c r="B21" s="10">
        <v>-6.45</v>
      </c>
      <c r="C21" s="10"/>
      <c r="D21" s="10">
        <v>-20.46</v>
      </c>
      <c r="E21" s="10">
        <v>-14.63</v>
      </c>
      <c r="F21" s="10">
        <v>-18.96</v>
      </c>
      <c r="G21" s="10"/>
      <c r="H21" s="10">
        <v>-24.67</v>
      </c>
      <c r="I21" s="10">
        <v>-5.19</v>
      </c>
      <c r="J21" s="10">
        <v>-8.34</v>
      </c>
      <c r="K21" s="10">
        <v>-8.43</v>
      </c>
      <c r="L21" s="10"/>
      <c r="M21" s="10">
        <v>-16.559999999999999</v>
      </c>
      <c r="N21" s="10"/>
      <c r="O21" s="10">
        <v>-123.69</v>
      </c>
    </row>
    <row r="22" spans="1:15" x14ac:dyDescent="0.25">
      <c r="A22" s="4" t="s">
        <v>25</v>
      </c>
      <c r="B22" s="10"/>
      <c r="C22" s="10"/>
      <c r="D22" s="10">
        <v>-143.70999999999998</v>
      </c>
      <c r="E22" s="10">
        <v>-108.56</v>
      </c>
      <c r="F22" s="10"/>
      <c r="G22" s="10">
        <v>-53.52</v>
      </c>
      <c r="H22" s="10"/>
      <c r="I22" s="10"/>
      <c r="J22" s="10"/>
      <c r="K22" s="10"/>
      <c r="L22" s="10"/>
      <c r="M22" s="10">
        <v>-95.7</v>
      </c>
      <c r="N22" s="10"/>
      <c r="O22" s="10">
        <v>-401.48999999999995</v>
      </c>
    </row>
    <row r="23" spans="1:15" x14ac:dyDescent="0.25">
      <c r="A23" s="4" t="s">
        <v>118</v>
      </c>
      <c r="B23" s="10"/>
      <c r="C23" s="10"/>
      <c r="D23" s="10"/>
      <c r="E23" s="10"/>
      <c r="F23" s="10">
        <v>-18.72</v>
      </c>
      <c r="G23" s="10"/>
      <c r="H23" s="10"/>
      <c r="I23" s="10">
        <v>-25.63</v>
      </c>
      <c r="J23" s="10"/>
      <c r="K23" s="10"/>
      <c r="L23" s="10"/>
      <c r="M23" s="10"/>
      <c r="N23" s="10"/>
      <c r="O23" s="10">
        <v>-44.349999999999994</v>
      </c>
    </row>
    <row r="24" spans="1:15" x14ac:dyDescent="0.25">
      <c r="A24" s="4" t="s">
        <v>174</v>
      </c>
      <c r="B24" s="10">
        <v>-106.71</v>
      </c>
      <c r="C24" s="10">
        <v>-88.56</v>
      </c>
      <c r="D24" s="10">
        <v>-98.9</v>
      </c>
      <c r="E24" s="10">
        <v>-117.81</v>
      </c>
      <c r="F24" s="10">
        <v>-113.19</v>
      </c>
      <c r="G24" s="10">
        <v>-84.37</v>
      </c>
      <c r="H24" s="10">
        <v>-119.76</v>
      </c>
      <c r="I24" s="10">
        <v>-94.08</v>
      </c>
      <c r="J24" s="10">
        <v>-81.819999999999993</v>
      </c>
      <c r="K24" s="10">
        <v>-109.38</v>
      </c>
      <c r="L24" s="10">
        <v>-84.99</v>
      </c>
      <c r="M24" s="10">
        <v>-115.4</v>
      </c>
      <c r="N24" s="10"/>
      <c r="O24" s="10">
        <v>-1214.97</v>
      </c>
    </row>
    <row r="25" spans="1:15" x14ac:dyDescent="0.25">
      <c r="A25" s="4" t="s">
        <v>54</v>
      </c>
      <c r="B25" s="10"/>
      <c r="C25" s="10">
        <v>-58.68</v>
      </c>
      <c r="D25" s="10"/>
      <c r="E25" s="10"/>
      <c r="F25" s="10">
        <v>-10.7</v>
      </c>
      <c r="G25" s="10"/>
      <c r="H25" s="10">
        <v>-132.78</v>
      </c>
      <c r="I25" s="10">
        <v>-12.19</v>
      </c>
      <c r="J25" s="10"/>
      <c r="K25" s="10">
        <v>-79.08</v>
      </c>
      <c r="L25" s="10"/>
      <c r="M25" s="10"/>
      <c r="N25" s="10"/>
      <c r="O25" s="10">
        <v>-293.43</v>
      </c>
    </row>
    <row r="26" spans="1:15" x14ac:dyDescent="0.25">
      <c r="A26" s="4" t="s">
        <v>194</v>
      </c>
      <c r="B26" s="10"/>
      <c r="C26" s="10"/>
      <c r="D26" s="10"/>
      <c r="E26" s="10"/>
      <c r="F26" s="10">
        <v>151.02000000000001</v>
      </c>
      <c r="G26" s="10">
        <v>92.74</v>
      </c>
      <c r="H26" s="10">
        <v>197.64</v>
      </c>
      <c r="I26" s="10"/>
      <c r="J26" s="10"/>
      <c r="K26" s="10"/>
      <c r="L26" s="10"/>
      <c r="M26" s="10"/>
      <c r="N26" s="10"/>
      <c r="O26" s="10">
        <v>441.4</v>
      </c>
    </row>
    <row r="27" spans="1:15" x14ac:dyDescent="0.25">
      <c r="A27" s="4" t="s">
        <v>47</v>
      </c>
      <c r="B27" s="10">
        <v>-125.29</v>
      </c>
      <c r="C27" s="10"/>
      <c r="D27" s="10"/>
      <c r="E27" s="10">
        <v>-97.88</v>
      </c>
      <c r="F27" s="10"/>
      <c r="G27" s="10"/>
      <c r="H27" s="10"/>
      <c r="I27" s="10">
        <v>-45.31</v>
      </c>
      <c r="J27" s="10"/>
      <c r="K27" s="10">
        <v>-21.89</v>
      </c>
      <c r="L27" s="10"/>
      <c r="M27" s="10"/>
      <c r="N27" s="10"/>
      <c r="O27" s="10">
        <v>-290.37</v>
      </c>
    </row>
    <row r="28" spans="1:15" x14ac:dyDescent="0.25">
      <c r="A28" s="4" t="s">
        <v>30</v>
      </c>
      <c r="B28" s="10">
        <v>-57.35</v>
      </c>
      <c r="C28" s="10"/>
      <c r="D28" s="10">
        <v>-58.78</v>
      </c>
      <c r="E28" s="10"/>
      <c r="F28" s="10"/>
      <c r="G28" s="10"/>
      <c r="H28" s="10">
        <v>-35.950000000000003</v>
      </c>
      <c r="I28" s="10"/>
      <c r="J28" s="10"/>
      <c r="K28" s="10"/>
      <c r="L28" s="10"/>
      <c r="M28" s="10">
        <v>-134.91999999999999</v>
      </c>
      <c r="N28" s="10"/>
      <c r="O28" s="10">
        <v>-287</v>
      </c>
    </row>
    <row r="29" spans="1:15" x14ac:dyDescent="0.25">
      <c r="A29" s="4" t="s">
        <v>51</v>
      </c>
      <c r="B29" s="10"/>
      <c r="C29" s="10">
        <v>-221.75</v>
      </c>
      <c r="D29" s="10">
        <v>-128.63999999999999</v>
      </c>
      <c r="E29" s="10"/>
      <c r="F29" s="10"/>
      <c r="G29" s="10"/>
      <c r="H29" s="10">
        <v>-45.71</v>
      </c>
      <c r="I29" s="10"/>
      <c r="J29" s="10"/>
      <c r="K29" s="10">
        <v>-126.24</v>
      </c>
      <c r="L29" s="10"/>
      <c r="M29" s="10">
        <v>-145.11000000000001</v>
      </c>
      <c r="N29" s="10"/>
      <c r="O29" s="10">
        <v>-667.44999999999993</v>
      </c>
    </row>
    <row r="30" spans="1:15" x14ac:dyDescent="0.25">
      <c r="A30" s="4" t="s">
        <v>187</v>
      </c>
      <c r="B30" s="10">
        <v>2300</v>
      </c>
      <c r="C30" s="10">
        <v>2300</v>
      </c>
      <c r="D30" s="10">
        <v>2300</v>
      </c>
      <c r="E30" s="10">
        <v>2300</v>
      </c>
      <c r="F30" s="10">
        <v>2300</v>
      </c>
      <c r="G30" s="10">
        <v>2300</v>
      </c>
      <c r="H30" s="10">
        <v>2300</v>
      </c>
      <c r="I30" s="10">
        <v>2300</v>
      </c>
      <c r="J30" s="10">
        <v>2300</v>
      </c>
      <c r="K30" s="10">
        <v>2300</v>
      </c>
      <c r="L30" s="10">
        <v>2300</v>
      </c>
      <c r="M30" s="10">
        <v>2300</v>
      </c>
      <c r="N30" s="10"/>
      <c r="O30" s="10">
        <v>27600</v>
      </c>
    </row>
    <row r="31" spans="1:15" x14ac:dyDescent="0.25">
      <c r="A31" s="4" t="s">
        <v>8</v>
      </c>
      <c r="B31" s="10">
        <v>-134.06</v>
      </c>
      <c r="C31" s="10">
        <v>-142.4</v>
      </c>
      <c r="D31" s="10"/>
      <c r="E31" s="10">
        <v>-50.69</v>
      </c>
      <c r="F31" s="10"/>
      <c r="G31" s="10">
        <v>-119.64</v>
      </c>
      <c r="H31" s="10"/>
      <c r="I31" s="10"/>
      <c r="J31" s="10"/>
      <c r="K31" s="10"/>
      <c r="L31" s="10">
        <v>-115.42</v>
      </c>
      <c r="M31" s="10">
        <v>-158.41</v>
      </c>
      <c r="N31" s="10"/>
      <c r="O31" s="10">
        <v>-720.62</v>
      </c>
    </row>
    <row r="32" spans="1:15" x14ac:dyDescent="0.25">
      <c r="A32" s="4" t="s">
        <v>72</v>
      </c>
      <c r="B32" s="10">
        <v>-54.79</v>
      </c>
      <c r="C32" s="10"/>
      <c r="D32" s="10">
        <v>-59.87</v>
      </c>
      <c r="E32" s="10">
        <v>-83.14</v>
      </c>
      <c r="F32" s="10">
        <v>-165.76</v>
      </c>
      <c r="G32" s="10"/>
      <c r="H32" s="10">
        <v>-98.22</v>
      </c>
      <c r="I32" s="10">
        <v>-83.4</v>
      </c>
      <c r="J32" s="10">
        <v>-109.76</v>
      </c>
      <c r="K32" s="10">
        <v>-83.85</v>
      </c>
      <c r="L32" s="10">
        <v>-177.24</v>
      </c>
      <c r="M32" s="10">
        <v>-103.03</v>
      </c>
      <c r="N32" s="10"/>
      <c r="O32" s="10">
        <v>-1019.06</v>
      </c>
    </row>
    <row r="33" spans="1:15" x14ac:dyDescent="0.25">
      <c r="A33" s="4" t="s">
        <v>201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s="4" t="s">
        <v>202</v>
      </c>
      <c r="B34" s="10">
        <v>322.59000000000003</v>
      </c>
      <c r="C34" s="10">
        <v>375.17000000000019</v>
      </c>
      <c r="D34" s="10">
        <v>611.68999999999949</v>
      </c>
      <c r="E34" s="10">
        <v>472.95999999999992</v>
      </c>
      <c r="F34" s="10">
        <v>839.41999999999985</v>
      </c>
      <c r="G34" s="10">
        <v>633.31999999999982</v>
      </c>
      <c r="H34" s="10">
        <v>571.11000000000013</v>
      </c>
      <c r="I34" s="10">
        <v>561.64000000000021</v>
      </c>
      <c r="J34" s="10">
        <v>750.82999999999993</v>
      </c>
      <c r="K34" s="10">
        <v>267.91999999999996</v>
      </c>
      <c r="L34" s="10">
        <v>204.74000000000007</v>
      </c>
      <c r="M34" s="10">
        <v>288.33000000000004</v>
      </c>
      <c r="N34" s="10"/>
      <c r="O34" s="10">
        <v>5899.7199999999975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1A9A-0E61-415C-BFC9-0F5AEBB7A8B2}">
  <dimension ref="A3:B10"/>
  <sheetViews>
    <sheetView workbookViewId="0">
      <selection activeCell="B6" sqref="B6"/>
    </sheetView>
  </sheetViews>
  <sheetFormatPr defaultRowHeight="15" x14ac:dyDescent="0.25"/>
  <cols>
    <col min="1" max="1" width="18.28515625" bestFit="1" customWidth="1"/>
    <col min="2" max="2" width="20" bestFit="1" customWidth="1"/>
    <col min="3" max="3" width="6.85546875" bestFit="1" customWidth="1"/>
    <col min="4" max="4" width="6.7109375" bestFit="1" customWidth="1"/>
    <col min="5" max="5" width="7.7109375" bestFit="1" customWidth="1"/>
    <col min="6" max="6" width="11.85546875" bestFit="1" customWidth="1"/>
    <col min="7" max="7" width="7" bestFit="1" customWidth="1"/>
    <col min="8" max="8" width="9.5703125" bestFit="1" customWidth="1"/>
    <col min="9" max="9" width="8.7109375" bestFit="1" customWidth="1"/>
    <col min="10" max="10" width="16.42578125" bestFit="1" customWidth="1"/>
    <col min="11" max="11" width="9.5703125" bestFit="1" customWidth="1"/>
    <col min="12" max="12" width="12.85546875" bestFit="1" customWidth="1"/>
    <col min="13" max="13" width="8.85546875" bestFit="1" customWidth="1"/>
    <col min="14" max="14" width="8.7109375" bestFit="1" customWidth="1"/>
    <col min="15" max="15" width="18.28515625" bestFit="1" customWidth="1"/>
  </cols>
  <sheetData>
    <row r="3" spans="1:2" x14ac:dyDescent="0.25">
      <c r="A3" s="3" t="s">
        <v>200</v>
      </c>
      <c r="B3" t="s">
        <v>204</v>
      </c>
    </row>
    <row r="4" spans="1:2" x14ac:dyDescent="0.25">
      <c r="A4" s="4" t="s">
        <v>11</v>
      </c>
      <c r="B4" s="9">
        <v>68</v>
      </c>
    </row>
    <row r="5" spans="1:2" x14ac:dyDescent="0.25">
      <c r="A5" s="4" t="s">
        <v>37</v>
      </c>
      <c r="B5" s="9">
        <v>22</v>
      </c>
    </row>
    <row r="6" spans="1:2" x14ac:dyDescent="0.25">
      <c r="A6" s="4" t="s">
        <v>15</v>
      </c>
      <c r="B6" s="9">
        <v>29</v>
      </c>
    </row>
    <row r="7" spans="1:2" x14ac:dyDescent="0.25">
      <c r="A7" s="4" t="s">
        <v>5</v>
      </c>
      <c r="B7" s="9">
        <v>48</v>
      </c>
    </row>
    <row r="8" spans="1:2" x14ac:dyDescent="0.25">
      <c r="A8" s="4" t="s">
        <v>22</v>
      </c>
      <c r="B8" s="9">
        <v>60</v>
      </c>
    </row>
    <row r="9" spans="1:2" x14ac:dyDescent="0.25">
      <c r="A9" s="4" t="s">
        <v>201</v>
      </c>
      <c r="B9" s="9"/>
    </row>
    <row r="10" spans="1:2" x14ac:dyDescent="0.25">
      <c r="A10" s="4" t="s">
        <v>202</v>
      </c>
      <c r="B10" s="9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contab.</vt:lpstr>
      <vt:lpstr>Pvt1 Bilancio mese</vt:lpstr>
      <vt:lpstr>Pvt2 Dettaglio</vt:lpstr>
      <vt:lpstr>Pvt3 Metodi pagamento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Paolo Querci</cp:lastModifiedBy>
  <dcterms:created xsi:type="dcterms:W3CDTF">2025-11-16T20:40:34Z</dcterms:created>
  <dcterms:modified xsi:type="dcterms:W3CDTF">2025-11-20T13:13:16Z</dcterms:modified>
</cp:coreProperties>
</file>