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nits\Didattica\Corsi\Materali_Polimerici_e_Compositi\"/>
    </mc:Choice>
  </mc:AlternateContent>
  <xr:revisionPtr revIDLastSave="0" documentId="13_ncr:1_{48D277C8-9BC6-425D-BAE6-AEE7E5D20948}" xr6:coauthVersionLast="47" xr6:coauthVersionMax="47" xr10:uidLastSave="{00000000-0000-0000-0000-000000000000}"/>
  <bookViews>
    <workbookView xWindow="8160" yWindow="2565" windowWidth="15105" windowHeight="15465" xr2:uid="{6213A423-56C0-45A8-8D4E-1DFC5A96BB3F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  <c r="B10" i="1" s="1"/>
  <c r="B11" i="1" l="1"/>
  <c r="B16" i="1" s="1"/>
  <c r="B15" i="1" l="1"/>
  <c r="B17" i="1"/>
  <c r="B12" i="1"/>
  <c r="B13" i="1"/>
  <c r="B14" i="1"/>
</calcChain>
</file>

<file path=xl/sharedStrings.xml><?xml version="1.0" encoding="utf-8"?>
<sst xmlns="http://schemas.openxmlformats.org/spreadsheetml/2006/main" count="27" uniqueCount="17">
  <si>
    <t>Calcolo coefficienti matrice Q "ruotata"</t>
  </si>
  <si>
    <t>Angolo rot.</t>
  </si>
  <si>
    <t>[deg]</t>
  </si>
  <si>
    <t>Q11</t>
  </si>
  <si>
    <t>Q22</t>
  </si>
  <si>
    <t>Q12</t>
  </si>
  <si>
    <t>Q66</t>
  </si>
  <si>
    <t>GPa</t>
  </si>
  <si>
    <t>m</t>
  </si>
  <si>
    <t>[rad]</t>
  </si>
  <si>
    <t>n</t>
  </si>
  <si>
    <t>Q11_</t>
  </si>
  <si>
    <t>Q12_</t>
  </si>
  <si>
    <t>Q22_</t>
  </si>
  <si>
    <t>Q16_</t>
  </si>
  <si>
    <t>Q26_</t>
  </si>
  <si>
    <t>Q66_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</si>
</sst>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2" borderId="1" xfId="0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0A815-05DE-41D9-893E-7433B4036719}">
  <dimension ref="A1:C17"/>
  <sheetViews>
    <sheetView tabSelected="1" workbookViewId="0">
      <selection activeCell="B4" sqref="B4"/>
    </sheetView>
  </sheetViews>
  <sheetFormatPr defaultRowHeight="15" x14ac:dyDescent="0.25"/>
  <cols>
    <col min="1" max="1" width="13.42578125" customWidth="1"/>
  </cols>
  <sheetData>
    <row r="1" spans="1:3" x14ac:dyDescent="0.25">
      <c r="A1" s="1" t="s">
        <v>0</v>
      </c>
    </row>
    <row r="3" spans="1:3" x14ac:dyDescent="0.25">
      <c r="A3" t="s">
        <v>1</v>
      </c>
      <c r="B3" s="2">
        <v>-45</v>
      </c>
      <c r="C3" t="s">
        <v>2</v>
      </c>
    </row>
    <row r="4" spans="1:3" x14ac:dyDescent="0.25">
      <c r="A4" t="s">
        <v>3</v>
      </c>
      <c r="B4" s="2">
        <v>122.7</v>
      </c>
      <c r="C4" t="s">
        <v>7</v>
      </c>
    </row>
    <row r="5" spans="1:3" x14ac:dyDescent="0.25">
      <c r="A5" t="s">
        <v>4</v>
      </c>
      <c r="B5" s="2">
        <v>27</v>
      </c>
      <c r="C5" t="s">
        <v>7</v>
      </c>
    </row>
    <row r="6" spans="1:3" x14ac:dyDescent="0.25">
      <c r="A6" t="s">
        <v>5</v>
      </c>
      <c r="B6" s="2">
        <v>7.6</v>
      </c>
      <c r="C6" t="s">
        <v>7</v>
      </c>
    </row>
    <row r="7" spans="1:3" x14ac:dyDescent="0.25">
      <c r="A7" t="s">
        <v>6</v>
      </c>
      <c r="B7" s="2">
        <v>4.9000000000000004</v>
      </c>
      <c r="C7" t="s">
        <v>7</v>
      </c>
    </row>
    <row r="9" spans="1:3" x14ac:dyDescent="0.25">
      <c r="A9" t="s">
        <v>1</v>
      </c>
      <c r="B9">
        <f>B3/180*PI()</f>
        <v>-0.78539816339744828</v>
      </c>
      <c r="C9" t="s">
        <v>9</v>
      </c>
    </row>
    <row r="10" spans="1:3" x14ac:dyDescent="0.25">
      <c r="A10" t="s">
        <v>8</v>
      </c>
      <c r="B10">
        <f>COS(B9)</f>
        <v>0.70710678118654757</v>
      </c>
    </row>
    <row r="11" spans="1:3" x14ac:dyDescent="0.25">
      <c r="A11" t="s">
        <v>10</v>
      </c>
      <c r="B11">
        <f>SIN(B9)</f>
        <v>-0.70710678118654746</v>
      </c>
    </row>
    <row r="12" spans="1:3" x14ac:dyDescent="0.25">
      <c r="A12" t="s">
        <v>11</v>
      </c>
      <c r="B12">
        <f>B4*B10^4+2*(B6+2*B7)*B10^2*B11^2+B5*B11^4</f>
        <v>46.125000000000014</v>
      </c>
      <c r="C12" t="s">
        <v>7</v>
      </c>
    </row>
    <row r="13" spans="1:3" x14ac:dyDescent="0.25">
      <c r="A13" t="s">
        <v>13</v>
      </c>
      <c r="B13">
        <f>B4*B11^4+2*(B6+2*B7)*B10^2*B11^2+B5*B10^4</f>
        <v>46.124999999999986</v>
      </c>
      <c r="C13" t="s">
        <v>7</v>
      </c>
    </row>
    <row r="14" spans="1:3" x14ac:dyDescent="0.25">
      <c r="A14" t="s">
        <v>12</v>
      </c>
      <c r="B14">
        <f>(B4+B5-4*B7)*B10^2*B11^2+B6*(B10^4+B11^4)</f>
        <v>36.324999999999996</v>
      </c>
      <c r="C14" t="s">
        <v>7</v>
      </c>
    </row>
    <row r="15" spans="1:3" x14ac:dyDescent="0.25">
      <c r="A15" t="s">
        <v>14</v>
      </c>
      <c r="B15">
        <f>(B4-B6-2*B7)*B10^3*B11+(B6-B5+2*B7)*B10*B11^3</f>
        <v>-23.925000000000008</v>
      </c>
      <c r="C15" t="s">
        <v>7</v>
      </c>
    </row>
    <row r="16" spans="1:3" x14ac:dyDescent="0.25">
      <c r="A16" t="s">
        <v>15</v>
      </c>
      <c r="B16">
        <f>(B4-B6-2*B7)*B10*B11^3+(B6-B5+2*B7)*B10^3*B11</f>
        <v>-23.925000000000001</v>
      </c>
      <c r="C16" t="s">
        <v>7</v>
      </c>
    </row>
    <row r="17" spans="1:3" x14ac:dyDescent="0.25">
      <c r="A17" t="s">
        <v>16</v>
      </c>
      <c r="B17">
        <f>(B4+B5-2*B6-2*B7)*B10^2*B11^2+B7*(B10^4+B11^4)</f>
        <v>33.625</v>
      </c>
      <c r="C17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</dc:creator>
  <cp:lastModifiedBy>Nicola</cp:lastModifiedBy>
  <dcterms:created xsi:type="dcterms:W3CDTF">2021-11-08T09:08:43Z</dcterms:created>
  <dcterms:modified xsi:type="dcterms:W3CDTF">2021-11-08T10:55:32Z</dcterms:modified>
</cp:coreProperties>
</file>