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D0AEE2E-EE71-41AF-B2B8-1856991F284A}" xr6:coauthVersionLast="47" xr6:coauthVersionMax="47" xr10:uidLastSave="{00000000-0000-0000-0000-000000000000}"/>
  <bookViews>
    <workbookView xWindow="-120" yWindow="-120" windowWidth="21840" windowHeight="13020" activeTab="1" xr2:uid="{29EEDA95-2AD2-2E4F-9CA1-A7E426AC9248}"/>
  </bookViews>
  <sheets>
    <sheet name="Sheet1" sheetId="1" r:id="rId1"/>
    <sheet name="cop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D2" i="3"/>
  <c r="E2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B98" i="3"/>
  <c r="B99" i="3" s="1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A2" i="3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E116" i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B98" i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E31" i="1"/>
  <c r="E30" i="1"/>
  <c r="E27" i="1"/>
  <c r="E26" i="1"/>
  <c r="E23" i="1"/>
  <c r="E22" i="1"/>
  <c r="E19" i="1"/>
  <c r="E18" i="1"/>
  <c r="E15" i="1"/>
  <c r="E14" i="1"/>
  <c r="E11" i="1"/>
  <c r="E10" i="1"/>
  <c r="E7" i="1"/>
  <c r="E6" i="1"/>
  <c r="E3" i="1"/>
  <c r="E2" i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D30" i="1"/>
  <c r="D29" i="1"/>
  <c r="E29" i="1" s="1"/>
  <c r="D28" i="1"/>
  <c r="E28" i="1" s="1"/>
  <c r="D27" i="1"/>
  <c r="D26" i="1"/>
  <c r="D25" i="1"/>
  <c r="E25" i="1" s="1"/>
  <c r="D24" i="1"/>
  <c r="E24" i="1" s="1"/>
  <c r="D23" i="1"/>
  <c r="D22" i="1"/>
  <c r="D21" i="1"/>
  <c r="E21" i="1" s="1"/>
  <c r="D20" i="1"/>
  <c r="E20" i="1" s="1"/>
  <c r="D19" i="1"/>
  <c r="D18" i="1"/>
  <c r="D17" i="1"/>
  <c r="E17" i="1" s="1"/>
  <c r="D16" i="1"/>
  <c r="E16" i="1" s="1"/>
  <c r="D15" i="1"/>
  <c r="D14" i="1"/>
  <c r="D13" i="1"/>
  <c r="E13" i="1" s="1"/>
  <c r="D12" i="1"/>
  <c r="E12" i="1" s="1"/>
  <c r="D11" i="1"/>
  <c r="D10" i="1"/>
  <c r="D9" i="1"/>
  <c r="E9" i="1" s="1"/>
  <c r="D8" i="1"/>
  <c r="E8" i="1" s="1"/>
  <c r="D7" i="1"/>
  <c r="D6" i="1"/>
  <c r="D5" i="1"/>
  <c r="E5" i="1" s="1"/>
  <c r="D4" i="1"/>
  <c r="E4" i="1" s="1"/>
  <c r="D3" i="1"/>
  <c r="D2" i="1"/>
  <c r="H7" i="1"/>
  <c r="B100" i="3" l="1"/>
  <c r="A99" i="3"/>
  <c r="A100" i="3" l="1"/>
  <c r="B101" i="3"/>
  <c r="B102" i="3" l="1"/>
  <c r="A101" i="3"/>
  <c r="A102" i="3" l="1"/>
  <c r="B103" i="3"/>
  <c r="B104" i="3" l="1"/>
  <c r="A103" i="3"/>
  <c r="A104" i="3" l="1"/>
  <c r="B105" i="3"/>
  <c r="B106" i="3" l="1"/>
  <c r="A105" i="3"/>
  <c r="A106" i="3" l="1"/>
  <c r="B107" i="3"/>
  <c r="B108" i="3" l="1"/>
  <c r="A107" i="3"/>
  <c r="B109" i="3" l="1"/>
  <c r="A108" i="3"/>
  <c r="A109" i="3" l="1"/>
  <c r="B110" i="3"/>
  <c r="B111" i="3" l="1"/>
  <c r="A110" i="3"/>
  <c r="A111" i="3" l="1"/>
  <c r="B112" i="3"/>
  <c r="B113" i="3" l="1"/>
  <c r="A112" i="3"/>
  <c r="A113" i="3" l="1"/>
  <c r="B114" i="3"/>
  <c r="B115" i="3" l="1"/>
  <c r="A114" i="3"/>
  <c r="A115" i="3" l="1"/>
  <c r="B116" i="3"/>
  <c r="B117" i="3" l="1"/>
  <c r="A116" i="3"/>
  <c r="A117" i="3" l="1"/>
  <c r="B118" i="3"/>
  <c r="B119" i="3" l="1"/>
  <c r="A118" i="3"/>
  <c r="A119" i="3" l="1"/>
  <c r="B120" i="3"/>
  <c r="B121" i="3" l="1"/>
  <c r="A120" i="3"/>
  <c r="A121" i="3" l="1"/>
  <c r="B122" i="3"/>
  <c r="A122" i="3" s="1"/>
</calcChain>
</file>

<file path=xl/sharedStrings.xml><?xml version="1.0" encoding="utf-8"?>
<sst xmlns="http://schemas.openxmlformats.org/spreadsheetml/2006/main" count="16" uniqueCount="8">
  <si>
    <t>t (min)</t>
  </si>
  <si>
    <t>Vt(mL)</t>
  </si>
  <si>
    <t>ln(Vinf-Vt)</t>
  </si>
  <si>
    <t>Vinf (mL)</t>
  </si>
  <si>
    <t>pH</t>
  </si>
  <si>
    <t>Kobs</t>
  </si>
  <si>
    <t>k(s-1Lmol-1)</t>
  </si>
  <si>
    <t>Vt-V0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</si>
</sst>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Sheet1!$B$3:$B$89</c:f>
              <c:numCache>
                <c:formatCode>General</c:formatCode>
                <c:ptCount val="8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</c:numCache>
            </c:numRef>
          </c:xVal>
          <c:yVal>
            <c:numRef>
              <c:f>Sheet1!$E$3:$E$89</c:f>
              <c:numCache>
                <c:formatCode>General</c:formatCode>
                <c:ptCount val="87"/>
                <c:pt idx="0">
                  <c:v>1.8912276591810435</c:v>
                </c:pt>
                <c:pt idx="1">
                  <c:v>1.8328214349529173</c:v>
                </c:pt>
                <c:pt idx="2">
                  <c:v>1.7763919920969333</c:v>
                </c:pt>
                <c:pt idx="3">
                  <c:v>1.7155981082624909</c:v>
                </c:pt>
                <c:pt idx="4">
                  <c:v>1.6615558666962071</c:v>
                </c:pt>
                <c:pt idx="5">
                  <c:v>1.6206745443600881</c:v>
                </c:pt>
                <c:pt idx="6">
                  <c:v>1.5817583433273581</c:v>
                </c:pt>
                <c:pt idx="7">
                  <c:v>1.5434049418296625</c:v>
                </c:pt>
                <c:pt idx="8">
                  <c:v>1.5061862826236259</c:v>
                </c:pt>
                <c:pt idx="9">
                  <c:v>1.469715969258963</c:v>
                </c:pt>
                <c:pt idx="10">
                  <c:v>1.4348464017020561</c:v>
                </c:pt>
                <c:pt idx="11">
                  <c:v>1.3997040480298084</c:v>
                </c:pt>
                <c:pt idx="12">
                  <c:v>1.3650707246682638</c:v>
                </c:pt>
                <c:pt idx="13">
                  <c:v>1.3298562760161876</c:v>
                </c:pt>
                <c:pt idx="14">
                  <c:v>1.2981459743431856</c:v>
                </c:pt>
                <c:pt idx="15">
                  <c:v>1.2656791937619143</c:v>
                </c:pt>
                <c:pt idx="16">
                  <c:v>1.2322686734807831</c:v>
                </c:pt>
                <c:pt idx="17">
                  <c:v>1.2013192868603724</c:v>
                </c:pt>
                <c:pt idx="18">
                  <c:v>1.1693813595563169</c:v>
                </c:pt>
                <c:pt idx="19">
                  <c:v>1.1397542319992846</c:v>
                </c:pt>
                <c:pt idx="20">
                  <c:v>1.1097170684002156</c:v>
                </c:pt>
                <c:pt idx="21">
                  <c:v>1.0801088171035498</c:v>
                </c:pt>
                <c:pt idx="22">
                  <c:v>1.050821624831761</c:v>
                </c:pt>
                <c:pt idx="23">
                  <c:v>1.021551242531648</c:v>
                </c:pt>
                <c:pt idx="24">
                  <c:v>0.99325177301028311</c:v>
                </c:pt>
                <c:pt idx="25">
                  <c:v>0.96393738534150808</c:v>
                </c:pt>
                <c:pt idx="26">
                  <c:v>0.9358972615130734</c:v>
                </c:pt>
                <c:pt idx="27">
                  <c:v>0.90805692694705142</c:v>
                </c:pt>
                <c:pt idx="28">
                  <c:v>0.88149222633145929</c:v>
                </c:pt>
                <c:pt idx="29">
                  <c:v>0.85439830673460804</c:v>
                </c:pt>
                <c:pt idx="30">
                  <c:v>0.82789658111155973</c:v>
                </c:pt>
                <c:pt idx="31">
                  <c:v>0.80110432206503746</c:v>
                </c:pt>
                <c:pt idx="32">
                  <c:v>0.77472716755236815</c:v>
                </c:pt>
                <c:pt idx="33">
                  <c:v>0.74858188744804588</c:v>
                </c:pt>
                <c:pt idx="34">
                  <c:v>0.72270598280148957</c:v>
                </c:pt>
                <c:pt idx="35">
                  <c:v>0.69713920182948275</c:v>
                </c:pt>
                <c:pt idx="36">
                  <c:v>0.67166814888282089</c:v>
                </c:pt>
                <c:pt idx="37">
                  <c:v>0.64762666525813573</c:v>
                </c:pt>
                <c:pt idx="38">
                  <c:v>0.62272471626339942</c:v>
                </c:pt>
                <c:pt idx="39">
                  <c:v>0.5980119854449063</c:v>
                </c:pt>
                <c:pt idx="40">
                  <c:v>0.57351869310441395</c:v>
                </c:pt>
                <c:pt idx="41">
                  <c:v>0.54985401073346885</c:v>
                </c:pt>
                <c:pt idx="42">
                  <c:v>0.52650210315099799</c:v>
                </c:pt>
                <c:pt idx="43">
                  <c:v>0.50259181883888693</c:v>
                </c:pt>
                <c:pt idx="44">
                  <c:v>0.47902531121619263</c:v>
                </c:pt>
                <c:pt idx="45">
                  <c:v>0.45615822242368215</c:v>
                </c:pt>
                <c:pt idx="46">
                  <c:v>0.43308027514113762</c:v>
                </c:pt>
                <c:pt idx="47">
                  <c:v>0.41078426958576436</c:v>
                </c:pt>
                <c:pt idx="48">
                  <c:v>0.38831894927319383</c:v>
                </c:pt>
                <c:pt idx="49">
                  <c:v>0.36464311358790891</c:v>
                </c:pt>
                <c:pt idx="50">
                  <c:v>0.34252530833429029</c:v>
                </c:pt>
                <c:pt idx="51">
                  <c:v>0.3206331725914669</c:v>
                </c:pt>
                <c:pt idx="52">
                  <c:v>0.29899286359764732</c:v>
                </c:pt>
                <c:pt idx="53">
                  <c:v>0.27801045275504987</c:v>
                </c:pt>
                <c:pt idx="54">
                  <c:v>0.25619140536040996</c:v>
                </c:pt>
                <c:pt idx="55">
                  <c:v>0.23546730100304122</c:v>
                </c:pt>
                <c:pt idx="56">
                  <c:v>0.21430460264700529</c:v>
                </c:pt>
                <c:pt idx="57">
                  <c:v>0.19350874618451885</c:v>
                </c:pt>
                <c:pt idx="58">
                  <c:v>0.17311261770864483</c:v>
                </c:pt>
                <c:pt idx="59">
                  <c:v>0.15315017949367457</c:v>
                </c:pt>
                <c:pt idx="60">
                  <c:v>0.132781111233818</c:v>
                </c:pt>
                <c:pt idx="61">
                  <c:v>0.11332868530700327</c:v>
                </c:pt>
                <c:pt idx="62">
                  <c:v>9.3945612842527476E-2</c:v>
                </c:pt>
                <c:pt idx="63">
                  <c:v>7.5107472486804855E-2</c:v>
                </c:pt>
                <c:pt idx="64">
                  <c:v>5.5434706888100108E-2</c:v>
                </c:pt>
                <c:pt idx="65">
                  <c:v>3.5849652893696564E-2</c:v>
                </c:pt>
                <c:pt idx="66">
                  <c:v>1.7348638334613073E-2</c:v>
                </c:pt>
                <c:pt idx="67">
                  <c:v>-1.0005003335838679E-3</c:v>
                </c:pt>
                <c:pt idx="68">
                  <c:v>-1.9692633345736836E-2</c:v>
                </c:pt>
                <c:pt idx="69">
                  <c:v>-3.8221212820198316E-2</c:v>
                </c:pt>
                <c:pt idx="70">
                  <c:v>-5.5512709930259058E-2</c:v>
                </c:pt>
                <c:pt idx="71">
                  <c:v>-7.3108471820638357E-2</c:v>
                </c:pt>
                <c:pt idx="72">
                  <c:v>-9.0471903164075676E-2</c:v>
                </c:pt>
                <c:pt idx="73">
                  <c:v>-0.1075852106799378</c:v>
                </c:pt>
                <c:pt idx="74">
                  <c:v>-0.12499649017468591</c:v>
                </c:pt>
                <c:pt idx="75">
                  <c:v>-0.14213976716112312</c:v>
                </c:pt>
                <c:pt idx="76">
                  <c:v>-0.15899573149045823</c:v>
                </c:pt>
                <c:pt idx="77">
                  <c:v>-0.17554457251493144</c:v>
                </c:pt>
                <c:pt idx="78">
                  <c:v>-0.19237189264745694</c:v>
                </c:pt>
                <c:pt idx="79">
                  <c:v>-0.20825493882045987</c:v>
                </c:pt>
                <c:pt idx="80">
                  <c:v>-0.22439433321586302</c:v>
                </c:pt>
                <c:pt idx="81">
                  <c:v>-0.24016255648380541</c:v>
                </c:pt>
                <c:pt idx="82">
                  <c:v>-0.25553761912521405</c:v>
                </c:pt>
                <c:pt idx="83">
                  <c:v>-0.27115277050057129</c:v>
                </c:pt>
                <c:pt idx="84">
                  <c:v>-0.28568406978910782</c:v>
                </c:pt>
                <c:pt idx="85">
                  <c:v>-0.3011050927839225</c:v>
                </c:pt>
                <c:pt idx="86">
                  <c:v>-0.31745423078545143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0"/>
            <c:backward val="7"/>
            <c:dispRSqr val="1"/>
            <c:dispEq val="1"/>
            <c:trendlineLbl>
              <c:layout>
                <c:manualLayout>
                  <c:x val="1.4545370878645684E-2"/>
                  <c:y val="0.121404792221975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Sheet1!$B$7:$B$32</c:f>
              <c:numCache>
                <c:formatCode>General</c:formatCode>
                <c:ptCount val="2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</c:numCache>
            </c:numRef>
          </c:xVal>
          <c:yVal>
            <c:numRef>
              <c:f>Sheet1!$E$7:$E$32</c:f>
              <c:numCache>
                <c:formatCode>General</c:formatCode>
                <c:ptCount val="26"/>
                <c:pt idx="0">
                  <c:v>1.6615558666962071</c:v>
                </c:pt>
                <c:pt idx="1">
                  <c:v>1.6206745443600881</c:v>
                </c:pt>
                <c:pt idx="2">
                  <c:v>1.5817583433273581</c:v>
                </c:pt>
                <c:pt idx="3">
                  <c:v>1.5434049418296625</c:v>
                </c:pt>
                <c:pt idx="4">
                  <c:v>1.5061862826236259</c:v>
                </c:pt>
                <c:pt idx="5">
                  <c:v>1.469715969258963</c:v>
                </c:pt>
                <c:pt idx="6">
                  <c:v>1.4348464017020561</c:v>
                </c:pt>
                <c:pt idx="7">
                  <c:v>1.3997040480298084</c:v>
                </c:pt>
                <c:pt idx="8">
                  <c:v>1.3650707246682638</c:v>
                </c:pt>
                <c:pt idx="9">
                  <c:v>1.3298562760161876</c:v>
                </c:pt>
                <c:pt idx="10">
                  <c:v>1.2981459743431856</c:v>
                </c:pt>
                <c:pt idx="11">
                  <c:v>1.2656791937619143</c:v>
                </c:pt>
                <c:pt idx="12">
                  <c:v>1.2322686734807831</c:v>
                </c:pt>
                <c:pt idx="13">
                  <c:v>1.2013192868603724</c:v>
                </c:pt>
                <c:pt idx="14">
                  <c:v>1.1693813595563169</c:v>
                </c:pt>
                <c:pt idx="15">
                  <c:v>1.1397542319992846</c:v>
                </c:pt>
                <c:pt idx="16">
                  <c:v>1.1097170684002156</c:v>
                </c:pt>
                <c:pt idx="17">
                  <c:v>1.0801088171035498</c:v>
                </c:pt>
                <c:pt idx="18">
                  <c:v>1.050821624831761</c:v>
                </c:pt>
                <c:pt idx="19">
                  <c:v>1.021551242531648</c:v>
                </c:pt>
                <c:pt idx="20">
                  <c:v>0.99325177301028311</c:v>
                </c:pt>
                <c:pt idx="21">
                  <c:v>0.96393738534150808</c:v>
                </c:pt>
                <c:pt idx="22">
                  <c:v>0.9358972615130734</c:v>
                </c:pt>
                <c:pt idx="23">
                  <c:v>0.90805692694705142</c:v>
                </c:pt>
                <c:pt idx="24">
                  <c:v>0.88149222633145929</c:v>
                </c:pt>
                <c:pt idx="25">
                  <c:v>0.85439830673460804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Sheet1!$B$2:$B$122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Sheet1!$C$2:$C$122</c:f>
              <c:numCache>
                <c:formatCode>0.0000</c:formatCode>
                <c:ptCount val="121"/>
                <c:pt idx="0">
                  <c:v>0.49399999999999999</c:v>
                </c:pt>
                <c:pt idx="1">
                  <c:v>0.84899999999999998</c:v>
                </c:pt>
                <c:pt idx="2">
                  <c:v>1.2250000000000001</c:v>
                </c:pt>
                <c:pt idx="3">
                  <c:v>1.5680000000000001</c:v>
                </c:pt>
                <c:pt idx="4">
                  <c:v>1.9165000000000001</c:v>
                </c:pt>
                <c:pt idx="5">
                  <c:v>2.2090000000000001</c:v>
                </c:pt>
                <c:pt idx="6">
                  <c:v>2.42</c:v>
                </c:pt>
                <c:pt idx="7">
                  <c:v>2.613</c:v>
                </c:pt>
                <c:pt idx="8">
                  <c:v>2.7959999999999998</c:v>
                </c:pt>
                <c:pt idx="9">
                  <c:v>2.9670000000000001</c:v>
                </c:pt>
                <c:pt idx="10">
                  <c:v>3.1284999999999998</c:v>
                </c:pt>
                <c:pt idx="11">
                  <c:v>3.2774999999999999</c:v>
                </c:pt>
                <c:pt idx="12">
                  <c:v>3.4224999999999999</c:v>
                </c:pt>
                <c:pt idx="13">
                  <c:v>3.5605000000000002</c:v>
                </c:pt>
                <c:pt idx="14">
                  <c:v>3.6960000000000002</c:v>
                </c:pt>
                <c:pt idx="15">
                  <c:v>3.8140000000000001</c:v>
                </c:pt>
                <c:pt idx="16">
                  <c:v>3.931</c:v>
                </c:pt>
                <c:pt idx="17">
                  <c:v>4.0475000000000003</c:v>
                </c:pt>
                <c:pt idx="18">
                  <c:v>4.1520000000000001</c:v>
                </c:pt>
                <c:pt idx="19">
                  <c:v>4.2565</c:v>
                </c:pt>
                <c:pt idx="20">
                  <c:v>4.3505000000000003</c:v>
                </c:pt>
                <c:pt idx="21">
                  <c:v>4.4429999999999996</c:v>
                </c:pt>
                <c:pt idx="22">
                  <c:v>4.5315000000000003</c:v>
                </c:pt>
                <c:pt idx="23">
                  <c:v>4.6165000000000003</c:v>
                </c:pt>
                <c:pt idx="24">
                  <c:v>4.6989999999999998</c:v>
                </c:pt>
                <c:pt idx="25">
                  <c:v>4.7765000000000004</c:v>
                </c:pt>
                <c:pt idx="26">
                  <c:v>4.8544999999999998</c:v>
                </c:pt>
                <c:pt idx="27">
                  <c:v>4.9269999999999996</c:v>
                </c:pt>
                <c:pt idx="28">
                  <c:v>4.9969999999999999</c:v>
                </c:pt>
                <c:pt idx="29">
                  <c:v>5.0620000000000003</c:v>
                </c:pt>
                <c:pt idx="30">
                  <c:v>5.1265400000000003</c:v>
                </c:pt>
                <c:pt idx="31">
                  <c:v>5.1879999999999997</c:v>
                </c:pt>
                <c:pt idx="32">
                  <c:v>5.2484999999999999</c:v>
                </c:pt>
                <c:pt idx="33">
                  <c:v>5.3064999999999998</c:v>
                </c:pt>
                <c:pt idx="34">
                  <c:v>5.3624999999999998</c:v>
                </c:pt>
                <c:pt idx="35">
                  <c:v>5.4165000000000001</c:v>
                </c:pt>
                <c:pt idx="36">
                  <c:v>5.4684999999999997</c:v>
                </c:pt>
                <c:pt idx="37">
                  <c:v>5.5190000000000001</c:v>
                </c:pt>
                <c:pt idx="38">
                  <c:v>5.5655000000000001</c:v>
                </c:pt>
                <c:pt idx="39">
                  <c:v>5.6124999999999998</c:v>
                </c:pt>
                <c:pt idx="40">
                  <c:v>5.6580000000000004</c:v>
                </c:pt>
                <c:pt idx="41">
                  <c:v>5.702</c:v>
                </c:pt>
                <c:pt idx="42">
                  <c:v>5.7435</c:v>
                </c:pt>
                <c:pt idx="43">
                  <c:v>5.7835000000000001</c:v>
                </c:pt>
                <c:pt idx="44">
                  <c:v>5.8235000000000001</c:v>
                </c:pt>
                <c:pt idx="45">
                  <c:v>5.8620000000000001</c:v>
                </c:pt>
                <c:pt idx="46">
                  <c:v>5.8985000000000003</c:v>
                </c:pt>
                <c:pt idx="47">
                  <c:v>5.9344999999999999</c:v>
                </c:pt>
                <c:pt idx="48">
                  <c:v>5.9684999999999997</c:v>
                </c:pt>
                <c:pt idx="49">
                  <c:v>6.0019999999999998</c:v>
                </c:pt>
                <c:pt idx="50">
                  <c:v>6.0365000000000002</c:v>
                </c:pt>
                <c:pt idx="51">
                  <c:v>6.0679999999999996</c:v>
                </c:pt>
                <c:pt idx="52">
                  <c:v>6.0984999999999996</c:v>
                </c:pt>
                <c:pt idx="53">
                  <c:v>6.1280000000000001</c:v>
                </c:pt>
                <c:pt idx="54">
                  <c:v>6.1559999999999997</c:v>
                </c:pt>
                <c:pt idx="55">
                  <c:v>6.1844999999999999</c:v>
                </c:pt>
                <c:pt idx="56">
                  <c:v>6.2110000000000003</c:v>
                </c:pt>
                <c:pt idx="57">
                  <c:v>6.2374999999999998</c:v>
                </c:pt>
                <c:pt idx="58">
                  <c:v>6.2629999999999999</c:v>
                </c:pt>
                <c:pt idx="59">
                  <c:v>6.2874999999999996</c:v>
                </c:pt>
                <c:pt idx="60">
                  <c:v>6.3109999999999999</c:v>
                </c:pt>
                <c:pt idx="61">
                  <c:v>6.3345000000000002</c:v>
                </c:pt>
                <c:pt idx="62">
                  <c:v>6.3564999999999996</c:v>
                </c:pt>
                <c:pt idx="63">
                  <c:v>6.3780000000000001</c:v>
                </c:pt>
                <c:pt idx="64">
                  <c:v>6.3985000000000003</c:v>
                </c:pt>
                <c:pt idx="65">
                  <c:v>6.4195000000000002</c:v>
                </c:pt>
                <c:pt idx="66">
                  <c:v>6.44</c:v>
                </c:pt>
                <c:pt idx="67">
                  <c:v>6.4589999999999996</c:v>
                </c:pt>
                <c:pt idx="68">
                  <c:v>6.4775</c:v>
                </c:pt>
                <c:pt idx="69">
                  <c:v>6.4960000000000004</c:v>
                </c:pt>
                <c:pt idx="70">
                  <c:v>6.5140000000000002</c:v>
                </c:pt>
                <c:pt idx="71">
                  <c:v>6.5305</c:v>
                </c:pt>
                <c:pt idx="72">
                  <c:v>6.5469999999999997</c:v>
                </c:pt>
                <c:pt idx="73">
                  <c:v>6.5629999999999997</c:v>
                </c:pt>
                <c:pt idx="74">
                  <c:v>6.5785</c:v>
                </c:pt>
                <c:pt idx="75">
                  <c:v>6.5940000000000003</c:v>
                </c:pt>
                <c:pt idx="76">
                  <c:v>6.609</c:v>
                </c:pt>
                <c:pt idx="77">
                  <c:v>6.6234999999999999</c:v>
                </c:pt>
                <c:pt idx="78">
                  <c:v>6.6375000000000002</c:v>
                </c:pt>
                <c:pt idx="79">
                  <c:v>6.6515000000000004</c:v>
                </c:pt>
                <c:pt idx="80">
                  <c:v>6.6645000000000003</c:v>
                </c:pt>
                <c:pt idx="81">
                  <c:v>6.6775000000000002</c:v>
                </c:pt>
                <c:pt idx="82">
                  <c:v>6.69</c:v>
                </c:pt>
                <c:pt idx="83">
                  <c:v>6.702</c:v>
                </c:pt>
                <c:pt idx="84">
                  <c:v>6.7140000000000004</c:v>
                </c:pt>
                <c:pt idx="85">
                  <c:v>6.7249999999999996</c:v>
                </c:pt>
                <c:pt idx="86">
                  <c:v>6.7365000000000004</c:v>
                </c:pt>
                <c:pt idx="87">
                  <c:v>6.7484999999999999</c:v>
                </c:pt>
                <c:pt idx="88">
                  <c:v>6.7590000000000003</c:v>
                </c:pt>
                <c:pt idx="89">
                  <c:v>6.7690000000000001</c:v>
                </c:pt>
                <c:pt idx="90">
                  <c:v>6.7794999999999996</c:v>
                </c:pt>
                <c:pt idx="91">
                  <c:v>6.7885</c:v>
                </c:pt>
                <c:pt idx="92">
                  <c:v>6.7984999999999998</c:v>
                </c:pt>
                <c:pt idx="93">
                  <c:v>6.8075000000000001</c:v>
                </c:pt>
                <c:pt idx="94">
                  <c:v>6.8170000000000002</c:v>
                </c:pt>
                <c:pt idx="95">
                  <c:v>6.8254999999999999</c:v>
                </c:pt>
                <c:pt idx="96">
                  <c:v>6.8339999999999996</c:v>
                </c:pt>
                <c:pt idx="97">
                  <c:v>6.8425000000000002</c:v>
                </c:pt>
                <c:pt idx="98">
                  <c:v>6.851</c:v>
                </c:pt>
                <c:pt idx="99">
                  <c:v>6.8585000000000003</c:v>
                </c:pt>
                <c:pt idx="100">
                  <c:v>6.8659999999999997</c:v>
                </c:pt>
                <c:pt idx="101">
                  <c:v>6.8730000000000002</c:v>
                </c:pt>
                <c:pt idx="102">
                  <c:v>6.8804999999999996</c:v>
                </c:pt>
                <c:pt idx="103">
                  <c:v>6.8875000000000002</c:v>
                </c:pt>
                <c:pt idx="104">
                  <c:v>6.8944999999999999</c:v>
                </c:pt>
                <c:pt idx="105">
                  <c:v>6.9015000000000004</c:v>
                </c:pt>
                <c:pt idx="106">
                  <c:v>6.907</c:v>
                </c:pt>
                <c:pt idx="107">
                  <c:v>6.9135</c:v>
                </c:pt>
                <c:pt idx="108">
                  <c:v>6.9204999999999997</c:v>
                </c:pt>
                <c:pt idx="109">
                  <c:v>6.9260000000000002</c:v>
                </c:pt>
                <c:pt idx="110">
                  <c:v>6.9320000000000004</c:v>
                </c:pt>
                <c:pt idx="111">
                  <c:v>6.9375</c:v>
                </c:pt>
                <c:pt idx="112">
                  <c:v>6.9429999999999996</c:v>
                </c:pt>
                <c:pt idx="113">
                  <c:v>6.9480000000000004</c:v>
                </c:pt>
                <c:pt idx="114">
                  <c:v>6.9535</c:v>
                </c:pt>
                <c:pt idx="115">
                  <c:v>6.9580000000000002</c:v>
                </c:pt>
                <c:pt idx="116">
                  <c:v>6.9634999999999998</c:v>
                </c:pt>
                <c:pt idx="117">
                  <c:v>6.9684999999999997</c:v>
                </c:pt>
                <c:pt idx="118">
                  <c:v>6.9729999999999999</c:v>
                </c:pt>
                <c:pt idx="119">
                  <c:v>6.9779999999999998</c:v>
                </c:pt>
                <c:pt idx="120">
                  <c:v>6.9824999999999999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EC-46CC-A99A-7AD77D37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553024"/>
        <c:axId val="200556022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Sheet1!$C$1</c15:sqref>
                        </c15:formulaRef>
                      </c:ext>
                    </c:extLst>
                    <c:strCache>
                      <c:ptCount val="1"/>
                      <c:pt idx="0">
                        <c:v>Vt(mL)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Sheet1!$B$2:$B$92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Sheet1!$C$2:$C$92</c15:sqref>
                        </c15:formulaRef>
                      </c:ext>
                    </c:extLst>
                    <c:numCache>
                      <c:formatCode>0.0000</c:formatCode>
                      <c:ptCount val="91"/>
                      <c:pt idx="0">
                        <c:v>0.49399999999999999</c:v>
                      </c:pt>
                      <c:pt idx="1">
                        <c:v>0.84899999999999998</c:v>
                      </c:pt>
                      <c:pt idx="2">
                        <c:v>1.2250000000000001</c:v>
                      </c:pt>
                      <c:pt idx="3">
                        <c:v>1.5680000000000001</c:v>
                      </c:pt>
                      <c:pt idx="4">
                        <c:v>1.9165000000000001</c:v>
                      </c:pt>
                      <c:pt idx="5">
                        <c:v>2.2090000000000001</c:v>
                      </c:pt>
                      <c:pt idx="6">
                        <c:v>2.42</c:v>
                      </c:pt>
                      <c:pt idx="7">
                        <c:v>2.613</c:v>
                      </c:pt>
                      <c:pt idx="8">
                        <c:v>2.7959999999999998</c:v>
                      </c:pt>
                      <c:pt idx="9">
                        <c:v>2.9670000000000001</c:v>
                      </c:pt>
                      <c:pt idx="10">
                        <c:v>3.1284999999999998</c:v>
                      </c:pt>
                      <c:pt idx="11">
                        <c:v>3.2774999999999999</c:v>
                      </c:pt>
                      <c:pt idx="12">
                        <c:v>3.4224999999999999</c:v>
                      </c:pt>
                      <c:pt idx="13">
                        <c:v>3.5605000000000002</c:v>
                      </c:pt>
                      <c:pt idx="14">
                        <c:v>3.6960000000000002</c:v>
                      </c:pt>
                      <c:pt idx="15">
                        <c:v>3.8140000000000001</c:v>
                      </c:pt>
                      <c:pt idx="16">
                        <c:v>3.931</c:v>
                      </c:pt>
                      <c:pt idx="17">
                        <c:v>4.0475000000000003</c:v>
                      </c:pt>
                      <c:pt idx="18">
                        <c:v>4.1520000000000001</c:v>
                      </c:pt>
                      <c:pt idx="19">
                        <c:v>4.2565</c:v>
                      </c:pt>
                      <c:pt idx="20">
                        <c:v>4.3505000000000003</c:v>
                      </c:pt>
                      <c:pt idx="21">
                        <c:v>4.4429999999999996</c:v>
                      </c:pt>
                      <c:pt idx="22">
                        <c:v>4.5315000000000003</c:v>
                      </c:pt>
                      <c:pt idx="23">
                        <c:v>4.6165000000000003</c:v>
                      </c:pt>
                      <c:pt idx="24">
                        <c:v>4.6989999999999998</c:v>
                      </c:pt>
                      <c:pt idx="25">
                        <c:v>4.7765000000000004</c:v>
                      </c:pt>
                      <c:pt idx="26">
                        <c:v>4.8544999999999998</c:v>
                      </c:pt>
                      <c:pt idx="27">
                        <c:v>4.9269999999999996</c:v>
                      </c:pt>
                      <c:pt idx="28">
                        <c:v>4.9969999999999999</c:v>
                      </c:pt>
                      <c:pt idx="29">
                        <c:v>5.0620000000000003</c:v>
                      </c:pt>
                      <c:pt idx="30">
                        <c:v>5.1265400000000003</c:v>
                      </c:pt>
                      <c:pt idx="31">
                        <c:v>5.1879999999999997</c:v>
                      </c:pt>
                      <c:pt idx="32">
                        <c:v>5.2484999999999999</c:v>
                      </c:pt>
                      <c:pt idx="33">
                        <c:v>5.3064999999999998</c:v>
                      </c:pt>
                      <c:pt idx="34">
                        <c:v>5.3624999999999998</c:v>
                      </c:pt>
                      <c:pt idx="35">
                        <c:v>5.4165000000000001</c:v>
                      </c:pt>
                      <c:pt idx="36">
                        <c:v>5.4684999999999997</c:v>
                      </c:pt>
                      <c:pt idx="37">
                        <c:v>5.5190000000000001</c:v>
                      </c:pt>
                      <c:pt idx="38">
                        <c:v>5.5655000000000001</c:v>
                      </c:pt>
                      <c:pt idx="39">
                        <c:v>5.6124999999999998</c:v>
                      </c:pt>
                      <c:pt idx="40">
                        <c:v>5.6580000000000004</c:v>
                      </c:pt>
                      <c:pt idx="41">
                        <c:v>5.702</c:v>
                      </c:pt>
                      <c:pt idx="42">
                        <c:v>5.7435</c:v>
                      </c:pt>
                      <c:pt idx="43">
                        <c:v>5.7835000000000001</c:v>
                      </c:pt>
                      <c:pt idx="44">
                        <c:v>5.8235000000000001</c:v>
                      </c:pt>
                      <c:pt idx="45">
                        <c:v>5.8620000000000001</c:v>
                      </c:pt>
                      <c:pt idx="46">
                        <c:v>5.8985000000000003</c:v>
                      </c:pt>
                      <c:pt idx="47">
                        <c:v>5.9344999999999999</c:v>
                      </c:pt>
                      <c:pt idx="48">
                        <c:v>5.9684999999999997</c:v>
                      </c:pt>
                      <c:pt idx="49">
                        <c:v>6.0019999999999998</c:v>
                      </c:pt>
                      <c:pt idx="50">
                        <c:v>6.0365000000000002</c:v>
                      </c:pt>
                      <c:pt idx="51">
                        <c:v>6.0679999999999996</c:v>
                      </c:pt>
                      <c:pt idx="52">
                        <c:v>6.0984999999999996</c:v>
                      </c:pt>
                      <c:pt idx="53">
                        <c:v>6.1280000000000001</c:v>
                      </c:pt>
                      <c:pt idx="54">
                        <c:v>6.1559999999999997</c:v>
                      </c:pt>
                      <c:pt idx="55">
                        <c:v>6.1844999999999999</c:v>
                      </c:pt>
                      <c:pt idx="56">
                        <c:v>6.2110000000000003</c:v>
                      </c:pt>
                      <c:pt idx="57">
                        <c:v>6.2374999999999998</c:v>
                      </c:pt>
                      <c:pt idx="58">
                        <c:v>6.2629999999999999</c:v>
                      </c:pt>
                      <c:pt idx="59">
                        <c:v>6.2874999999999996</c:v>
                      </c:pt>
                      <c:pt idx="60">
                        <c:v>6.3109999999999999</c:v>
                      </c:pt>
                      <c:pt idx="61">
                        <c:v>6.3345000000000002</c:v>
                      </c:pt>
                      <c:pt idx="62">
                        <c:v>6.3564999999999996</c:v>
                      </c:pt>
                      <c:pt idx="63">
                        <c:v>6.3780000000000001</c:v>
                      </c:pt>
                      <c:pt idx="64">
                        <c:v>6.3985000000000003</c:v>
                      </c:pt>
                      <c:pt idx="65">
                        <c:v>6.4195000000000002</c:v>
                      </c:pt>
                      <c:pt idx="66">
                        <c:v>6.44</c:v>
                      </c:pt>
                      <c:pt idx="67">
                        <c:v>6.4589999999999996</c:v>
                      </c:pt>
                      <c:pt idx="68">
                        <c:v>6.4775</c:v>
                      </c:pt>
                      <c:pt idx="69">
                        <c:v>6.4960000000000004</c:v>
                      </c:pt>
                      <c:pt idx="70">
                        <c:v>6.5140000000000002</c:v>
                      </c:pt>
                      <c:pt idx="71">
                        <c:v>6.5305</c:v>
                      </c:pt>
                      <c:pt idx="72">
                        <c:v>6.5469999999999997</c:v>
                      </c:pt>
                      <c:pt idx="73">
                        <c:v>6.5629999999999997</c:v>
                      </c:pt>
                      <c:pt idx="74">
                        <c:v>6.5785</c:v>
                      </c:pt>
                      <c:pt idx="75">
                        <c:v>6.5940000000000003</c:v>
                      </c:pt>
                      <c:pt idx="76">
                        <c:v>6.609</c:v>
                      </c:pt>
                      <c:pt idx="77">
                        <c:v>6.6234999999999999</c:v>
                      </c:pt>
                      <c:pt idx="78">
                        <c:v>6.6375000000000002</c:v>
                      </c:pt>
                      <c:pt idx="79">
                        <c:v>6.6515000000000004</c:v>
                      </c:pt>
                      <c:pt idx="80">
                        <c:v>6.6645000000000003</c:v>
                      </c:pt>
                      <c:pt idx="81">
                        <c:v>6.6775000000000002</c:v>
                      </c:pt>
                      <c:pt idx="82">
                        <c:v>6.69</c:v>
                      </c:pt>
                      <c:pt idx="83">
                        <c:v>6.702</c:v>
                      </c:pt>
                      <c:pt idx="84">
                        <c:v>6.7140000000000004</c:v>
                      </c:pt>
                      <c:pt idx="85">
                        <c:v>6.7249999999999996</c:v>
                      </c:pt>
                      <c:pt idx="86">
                        <c:v>6.7365000000000004</c:v>
                      </c:pt>
                      <c:pt idx="87">
                        <c:v>6.7484999999999999</c:v>
                      </c:pt>
                      <c:pt idx="88">
                        <c:v>6.7590000000000003</c:v>
                      </c:pt>
                      <c:pt idx="89">
                        <c:v>6.7690000000000001</c:v>
                      </c:pt>
                      <c:pt idx="90">
                        <c:v>6.7794999999999996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8AEC-46CC-A99A-7AD77D37B6AB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Sheet1!$E$1</c15:sqref>
                        </c15:formulaRef>
                      </c:ext>
                    </c:extLst>
                    <c:strCache>
                      <c:ptCount val="1"/>
                      <c:pt idx="0">
                        <c:v>ln(Vinf-Vt)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Sheet1!$B$2:$B$92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Sheet1!$E$2:$E$92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1.9434070188371948</c:v>
                      </c:pt>
                      <c:pt idx="1">
                        <c:v>1.8912276591810435</c:v>
                      </c:pt>
                      <c:pt idx="2">
                        <c:v>1.8328214349529173</c:v>
                      </c:pt>
                      <c:pt idx="3">
                        <c:v>1.7763919920969333</c:v>
                      </c:pt>
                      <c:pt idx="4">
                        <c:v>1.7155981082624909</c:v>
                      </c:pt>
                      <c:pt idx="5">
                        <c:v>1.6615558666962071</c:v>
                      </c:pt>
                      <c:pt idx="6">
                        <c:v>1.6206745443600881</c:v>
                      </c:pt>
                      <c:pt idx="7">
                        <c:v>1.5817583433273581</c:v>
                      </c:pt>
                      <c:pt idx="8">
                        <c:v>1.5434049418296625</c:v>
                      </c:pt>
                      <c:pt idx="9">
                        <c:v>1.5061862826236259</c:v>
                      </c:pt>
                      <c:pt idx="10">
                        <c:v>1.469715969258963</c:v>
                      </c:pt>
                      <c:pt idx="11">
                        <c:v>1.4348464017020561</c:v>
                      </c:pt>
                      <c:pt idx="12">
                        <c:v>1.3997040480298084</c:v>
                      </c:pt>
                      <c:pt idx="13">
                        <c:v>1.3650707246682638</c:v>
                      </c:pt>
                      <c:pt idx="14">
                        <c:v>1.3298562760161876</c:v>
                      </c:pt>
                      <c:pt idx="15">
                        <c:v>1.2981459743431856</c:v>
                      </c:pt>
                      <c:pt idx="16">
                        <c:v>1.2656791937619143</c:v>
                      </c:pt>
                      <c:pt idx="17">
                        <c:v>1.2322686734807831</c:v>
                      </c:pt>
                      <c:pt idx="18">
                        <c:v>1.2013192868603724</c:v>
                      </c:pt>
                      <c:pt idx="19">
                        <c:v>1.1693813595563169</c:v>
                      </c:pt>
                      <c:pt idx="20">
                        <c:v>1.1397542319992846</c:v>
                      </c:pt>
                      <c:pt idx="21">
                        <c:v>1.1097170684002156</c:v>
                      </c:pt>
                      <c:pt idx="22">
                        <c:v>1.0801088171035498</c:v>
                      </c:pt>
                      <c:pt idx="23">
                        <c:v>1.050821624831761</c:v>
                      </c:pt>
                      <c:pt idx="24">
                        <c:v>1.021551242531648</c:v>
                      </c:pt>
                      <c:pt idx="25">
                        <c:v>0.99325177301028311</c:v>
                      </c:pt>
                      <c:pt idx="26">
                        <c:v>0.96393738534150808</c:v>
                      </c:pt>
                      <c:pt idx="27">
                        <c:v>0.9358972615130734</c:v>
                      </c:pt>
                      <c:pt idx="28">
                        <c:v>0.90805692694705142</c:v>
                      </c:pt>
                      <c:pt idx="29">
                        <c:v>0.88149222633145929</c:v>
                      </c:pt>
                      <c:pt idx="30">
                        <c:v>0.85439830673460804</c:v>
                      </c:pt>
                      <c:pt idx="31">
                        <c:v>0.82789658111155973</c:v>
                      </c:pt>
                      <c:pt idx="32">
                        <c:v>0.80110432206503746</c:v>
                      </c:pt>
                      <c:pt idx="33">
                        <c:v>0.77472716755236815</c:v>
                      </c:pt>
                      <c:pt idx="34">
                        <c:v>0.74858188744804588</c:v>
                      </c:pt>
                      <c:pt idx="35">
                        <c:v>0.72270598280148957</c:v>
                      </c:pt>
                      <c:pt idx="36">
                        <c:v>0.69713920182948275</c:v>
                      </c:pt>
                      <c:pt idx="37">
                        <c:v>0.67166814888282089</c:v>
                      </c:pt>
                      <c:pt idx="38">
                        <c:v>0.64762666525813573</c:v>
                      </c:pt>
                      <c:pt idx="39">
                        <c:v>0.62272471626339942</c:v>
                      </c:pt>
                      <c:pt idx="40">
                        <c:v>0.5980119854449063</c:v>
                      </c:pt>
                      <c:pt idx="41">
                        <c:v>0.57351869310441395</c:v>
                      </c:pt>
                      <c:pt idx="42">
                        <c:v>0.54985401073346885</c:v>
                      </c:pt>
                      <c:pt idx="43">
                        <c:v>0.52650210315099799</c:v>
                      </c:pt>
                      <c:pt idx="44">
                        <c:v>0.50259181883888693</c:v>
                      </c:pt>
                      <c:pt idx="45">
                        <c:v>0.47902531121619263</c:v>
                      </c:pt>
                      <c:pt idx="46">
                        <c:v>0.45615822242368215</c:v>
                      </c:pt>
                      <c:pt idx="47">
                        <c:v>0.43308027514113762</c:v>
                      </c:pt>
                      <c:pt idx="48">
                        <c:v>0.41078426958576436</c:v>
                      </c:pt>
                      <c:pt idx="49">
                        <c:v>0.38831894927319383</c:v>
                      </c:pt>
                      <c:pt idx="50">
                        <c:v>0.36464311358790891</c:v>
                      </c:pt>
                      <c:pt idx="51">
                        <c:v>0.34252530833429029</c:v>
                      </c:pt>
                      <c:pt idx="52">
                        <c:v>0.3206331725914669</c:v>
                      </c:pt>
                      <c:pt idx="53">
                        <c:v>0.29899286359764732</c:v>
                      </c:pt>
                      <c:pt idx="54">
                        <c:v>0.27801045275504987</c:v>
                      </c:pt>
                      <c:pt idx="55">
                        <c:v>0.25619140536040996</c:v>
                      </c:pt>
                      <c:pt idx="56">
                        <c:v>0.23546730100304122</c:v>
                      </c:pt>
                      <c:pt idx="57">
                        <c:v>0.21430460264700529</c:v>
                      </c:pt>
                      <c:pt idx="58">
                        <c:v>0.19350874618451885</c:v>
                      </c:pt>
                      <c:pt idx="59">
                        <c:v>0.17311261770864483</c:v>
                      </c:pt>
                      <c:pt idx="60">
                        <c:v>0.15315017949367457</c:v>
                      </c:pt>
                      <c:pt idx="61">
                        <c:v>0.132781111233818</c:v>
                      </c:pt>
                      <c:pt idx="62">
                        <c:v>0.11332868530700327</c:v>
                      </c:pt>
                      <c:pt idx="63">
                        <c:v>9.3945612842527476E-2</c:v>
                      </c:pt>
                      <c:pt idx="64">
                        <c:v>7.5107472486804855E-2</c:v>
                      </c:pt>
                      <c:pt idx="65">
                        <c:v>5.5434706888100108E-2</c:v>
                      </c:pt>
                      <c:pt idx="66">
                        <c:v>3.5849652893696564E-2</c:v>
                      </c:pt>
                      <c:pt idx="67">
                        <c:v>1.7348638334613073E-2</c:v>
                      </c:pt>
                      <c:pt idx="68">
                        <c:v>-1.0005003335838679E-3</c:v>
                      </c:pt>
                      <c:pt idx="69">
                        <c:v>-1.9692633345736836E-2</c:v>
                      </c:pt>
                      <c:pt idx="70">
                        <c:v>-3.8221212820198316E-2</c:v>
                      </c:pt>
                      <c:pt idx="71">
                        <c:v>-5.5512709930259058E-2</c:v>
                      </c:pt>
                      <c:pt idx="72">
                        <c:v>-7.3108471820638357E-2</c:v>
                      </c:pt>
                      <c:pt idx="73">
                        <c:v>-9.0471903164075676E-2</c:v>
                      </c:pt>
                      <c:pt idx="74">
                        <c:v>-0.1075852106799378</c:v>
                      </c:pt>
                      <c:pt idx="75">
                        <c:v>-0.12499649017468591</c:v>
                      </c:pt>
                      <c:pt idx="76">
                        <c:v>-0.14213976716112312</c:v>
                      </c:pt>
                      <c:pt idx="77">
                        <c:v>-0.15899573149045823</c:v>
                      </c:pt>
                      <c:pt idx="78">
                        <c:v>-0.17554457251493144</c:v>
                      </c:pt>
                      <c:pt idx="79">
                        <c:v>-0.19237189264745694</c:v>
                      </c:pt>
                      <c:pt idx="80">
                        <c:v>-0.20825493882045987</c:v>
                      </c:pt>
                      <c:pt idx="81">
                        <c:v>-0.22439433321586302</c:v>
                      </c:pt>
                      <c:pt idx="82">
                        <c:v>-0.24016255648380541</c:v>
                      </c:pt>
                      <c:pt idx="83">
                        <c:v>-0.25553761912521405</c:v>
                      </c:pt>
                      <c:pt idx="84">
                        <c:v>-0.27115277050057129</c:v>
                      </c:pt>
                      <c:pt idx="85">
                        <c:v>-0.28568406978910782</c:v>
                      </c:pt>
                      <c:pt idx="86">
                        <c:v>-0.3011050927839225</c:v>
                      </c:pt>
                      <c:pt idx="87">
                        <c:v>-0.31745423078545143</c:v>
                      </c:pt>
                      <c:pt idx="88">
                        <c:v>-0.33198233134836175</c:v>
                      </c:pt>
                      <c:pt idx="89">
                        <c:v>-0.34601764946474495</c:v>
                      </c:pt>
                      <c:pt idx="90">
                        <c:v>-0.36096986822161309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8AEC-46CC-A99A-7AD77D37B6AB}"/>
                  </c:ext>
                </c:extLst>
              </c15:ser>
            </c15:filteredScatterSeries>
          </c:ext>
        </c:extLst>
      </c:scatterChart>
      <c:valAx>
        <c:axId val="200555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560224"/>
        <c:crosses val="autoZero"/>
        <c:crossBetween val="midCat"/>
      </c:valAx>
      <c:valAx>
        <c:axId val="200556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55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copy!$B$3:$B$122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copy!$E$3:$E$122</c:f>
              <c:numCache>
                <c:formatCode>General</c:formatCode>
                <c:ptCount val="120"/>
                <c:pt idx="0">
                  <c:v>1.8327414509496751</c:v>
                </c:pt>
                <c:pt idx="1">
                  <c:v>1.7707060600302227</c:v>
                </c:pt>
                <c:pt idx="2">
                  <c:v>1.7105494138025117</c:v>
                </c:pt>
                <c:pt idx="3">
                  <c:v>1.6454805037810296</c:v>
                </c:pt>
                <c:pt idx="4">
                  <c:v>1.5873967815572201</c:v>
                </c:pt>
                <c:pt idx="5">
                  <c:v>1.5432981099295553</c:v>
                </c:pt>
                <c:pt idx="6">
                  <c:v>1.5011843269938463</c:v>
                </c:pt>
                <c:pt idx="7">
                  <c:v>1.4595448228594834</c:v>
                </c:pt>
                <c:pt idx="8">
                  <c:v>1.4190035355295951</c:v>
                </c:pt>
                <c:pt idx="9">
                  <c:v>1.3791438570910497</c:v>
                </c:pt>
                <c:pt idx="10">
                  <c:v>1.3409046588210802</c:v>
                </c:pt>
                <c:pt idx="11">
                  <c:v>1.3022331734934556</c:v>
                </c:pt>
                <c:pt idx="12">
                  <c:v>1.2639854742321068</c:v>
                </c:pt>
                <c:pt idx="13">
                  <c:v>1.2249512107111276</c:v>
                </c:pt>
                <c:pt idx="14">
                  <c:v>1.1896710196150762</c:v>
                </c:pt>
                <c:pt idx="15">
                  <c:v>1.1534160807087837</c:v>
                </c:pt>
                <c:pt idx="16">
                  <c:v>1.1159609270027224</c:v>
                </c:pt>
                <c:pt idx="17">
                  <c:v>1.0811269743270899</c:v>
                </c:pt>
                <c:pt idx="18">
                  <c:v>1.0450356877647171</c:v>
                </c:pt>
                <c:pt idx="19">
                  <c:v>1.0114190769657321</c:v>
                </c:pt>
                <c:pt idx="20">
                  <c:v>0.9771976667776765</c:v>
                </c:pt>
                <c:pt idx="21">
                  <c:v>0.94332207092518527</c:v>
                </c:pt>
                <c:pt idx="22">
                  <c:v>0.90966885556526789</c:v>
                </c:pt>
                <c:pt idx="23">
                  <c:v>0.87588531723911611</c:v>
                </c:pt>
                <c:pt idx="24">
                  <c:v>0.84307466954289567</c:v>
                </c:pt>
                <c:pt idx="25">
                  <c:v>0.80892821354565558</c:v>
                </c:pt>
                <c:pt idx="26">
                  <c:v>0.77610870127429266</c:v>
                </c:pt>
                <c:pt idx="27">
                  <c:v>0.74336489672056261</c:v>
                </c:pt>
                <c:pt idx="28">
                  <c:v>0.7119689348005328</c:v>
                </c:pt>
                <c:pt idx="29">
                  <c:v>0.67978834735695559</c:v>
                </c:pt>
                <c:pt idx="30">
                  <c:v>0.64814981462920951</c:v>
                </c:pt>
                <c:pt idx="31">
                  <c:v>0.61599612137153015</c:v>
                </c:pt>
                <c:pt idx="32">
                  <c:v>0.58416901799020016</c:v>
                </c:pt>
                <c:pt idx="33">
                  <c:v>0.55244729845681007</c:v>
                </c:pt>
                <c:pt idx="34">
                  <c:v>0.52087495961899188</c:v>
                </c:pt>
                <c:pt idx="35">
                  <c:v>0.48949983705123823</c:v>
                </c:pt>
                <c:pt idx="36">
                  <c:v>0.45805755822733468</c:v>
                </c:pt>
                <c:pt idx="37">
                  <c:v>0.42820459507765352</c:v>
                </c:pt>
                <c:pt idx="38">
                  <c:v>0.39709685843764764</c:v>
                </c:pt>
                <c:pt idx="39">
                  <c:v>0.36603103886275684</c:v>
                </c:pt>
                <c:pt idx="40">
                  <c:v>0.3350426438116183</c:v>
                </c:pt>
                <c:pt idx="41">
                  <c:v>0.30490785311684909</c:v>
                </c:pt>
                <c:pt idx="42">
                  <c:v>0.27497669995422669</c:v>
                </c:pt>
                <c:pt idx="43">
                  <c:v>0.24412195769940109</c:v>
                </c:pt>
                <c:pt idx="44">
                  <c:v>0.213497174262404</c:v>
                </c:pt>
                <c:pt idx="45">
                  <c:v>0.183570776194386</c:v>
                </c:pt>
                <c:pt idx="46">
                  <c:v>0.15315017949367457</c:v>
                </c:pt>
                <c:pt idx="47">
                  <c:v>0.12354418609145497</c:v>
                </c:pt>
                <c:pt idx="48">
                  <c:v>9.3490343087338765E-2</c:v>
                </c:pt>
                <c:pt idx="49">
                  <c:v>6.1565355658154311E-2</c:v>
                </c:pt>
                <c:pt idx="50">
                  <c:v>3.1498667059371016E-2</c:v>
                </c:pt>
                <c:pt idx="51">
                  <c:v>1.4988761237359487E-3</c:v>
                </c:pt>
                <c:pt idx="52">
                  <c:v>-2.839947452169846E-2</c:v>
                </c:pt>
                <c:pt idx="53">
                  <c:v>-5.7629112836636416E-2</c:v>
                </c:pt>
                <c:pt idx="54">
                  <c:v>-8.8284914867571909E-2</c:v>
                </c:pt>
                <c:pt idx="55">
                  <c:v>-0.11765804346823321</c:v>
                </c:pt>
                <c:pt idx="56">
                  <c:v>-0.14792013007662244</c:v>
                </c:pt>
                <c:pt idx="57">
                  <c:v>-0.17793120849266203</c:v>
                </c:pt>
                <c:pt idx="58">
                  <c:v>-0.20763936477824449</c:v>
                </c:pt>
                <c:pt idx="59">
                  <c:v>-0.23698895813626319</c:v>
                </c:pt>
                <c:pt idx="60">
                  <c:v>-0.2672260638843994</c:v>
                </c:pt>
                <c:pt idx="61">
                  <c:v>-0.29638651308192721</c:v>
                </c:pt>
                <c:pt idx="62">
                  <c:v>-0.32573014008931145</c:v>
                </c:pt>
                <c:pt idx="63">
                  <c:v>-0.35453437943962235</c:v>
                </c:pt>
                <c:pt idx="64">
                  <c:v>-0.38492745689061714</c:v>
                </c:pt>
                <c:pt idx="65">
                  <c:v>-0.41551544396166695</c:v>
                </c:pt>
                <c:pt idx="66">
                  <c:v>-0.44472582206146699</c:v>
                </c:pt>
                <c:pt idx="67">
                  <c:v>-0.474011650643275</c:v>
                </c:pt>
                <c:pt idx="68">
                  <c:v>-0.5041810810473234</c:v>
                </c:pt>
                <c:pt idx="69">
                  <c:v>-0.53443548940512542</c:v>
                </c:pt>
                <c:pt idx="70">
                  <c:v>-0.56299649609490077</c:v>
                </c:pt>
                <c:pt idx="71">
                  <c:v>-0.59239727745980242</c:v>
                </c:pt>
                <c:pt idx="72">
                  <c:v>-0.62175718447327255</c:v>
                </c:pt>
                <c:pt idx="73">
                  <c:v>-0.65104600454131067</c:v>
                </c:pt>
                <c:pt idx="74">
                  <c:v>-0.68121860969467285</c:v>
                </c:pt>
                <c:pt idx="75">
                  <c:v>-0.71131115118761712</c:v>
                </c:pt>
                <c:pt idx="76">
                  <c:v>-0.74128755588788087</c:v>
                </c:pt>
                <c:pt idx="77">
                  <c:v>-0.7711087220296583</c:v>
                </c:pt>
                <c:pt idx="78">
                  <c:v>-0.8018465974832879</c:v>
                </c:pt>
                <c:pt idx="79">
                  <c:v>-0.83126048268958108</c:v>
                </c:pt>
                <c:pt idx="80">
                  <c:v>-0.8615658321849099</c:v>
                </c:pt>
                <c:pt idx="81">
                  <c:v>-0.89159811928378541</c:v>
                </c:pt>
                <c:pt idx="82">
                  <c:v>-0.92130327369770015</c:v>
                </c:pt>
                <c:pt idx="83">
                  <c:v>-0.95191790951730815</c:v>
                </c:pt>
                <c:pt idx="84">
                  <c:v>-0.98082925301172619</c:v>
                </c:pt>
                <c:pt idx="85">
                  <c:v>-1.011975982008565</c:v>
                </c:pt>
                <c:pt idx="86">
                  <c:v>-1.0455455677314183</c:v>
                </c:pt>
                <c:pt idx="87">
                  <c:v>-1.0758728016986223</c:v>
                </c:pt>
                <c:pt idx="88">
                  <c:v>-1.1056369036050757</c:v>
                </c:pt>
                <c:pt idx="89">
                  <c:v>-1.1378730026214123</c:v>
                </c:pt>
                <c:pt idx="90">
                  <c:v>-1.1663559407546302</c:v>
                </c:pt>
                <c:pt idx="91">
                  <c:v>-1.1989852628148974</c:v>
                </c:pt>
                <c:pt idx="92">
                  <c:v>-1.2292906123102274</c:v>
                </c:pt>
                <c:pt idx="93">
                  <c:v>-1.2623083813389013</c:v>
                </c:pt>
                <c:pt idx="94">
                  <c:v>-1.2928040180325526</c:v>
                </c:pt>
                <c:pt idx="95">
                  <c:v>-1.3242589702004379</c:v>
                </c:pt>
                <c:pt idx="96">
                  <c:v>-1.3567355588783485</c:v>
                </c:pt>
                <c:pt idx="97">
                  <c:v>-1.3903023825174308</c:v>
                </c:pt>
                <c:pt idx="98">
                  <c:v>-1.4208858058895122</c:v>
                </c:pt>
                <c:pt idx="99">
                  <c:v>-1.4524341636244358</c:v>
                </c:pt>
                <c:pt idx="100">
                  <c:v>-1.482805261500737</c:v>
                </c:pt>
                <c:pt idx="101">
                  <c:v>-1.5164030464669109</c:v>
                </c:pt>
                <c:pt idx="102">
                  <c:v>-1.5488132906176681</c:v>
                </c:pt>
                <c:pt idx="103">
                  <c:v>-1.5823092450458487</c:v>
                </c:pt>
                <c:pt idx="104">
                  <c:v>-1.6169661788548959</c:v>
                </c:pt>
                <c:pt idx="105">
                  <c:v>-1.6450650900772534</c:v>
                </c:pt>
                <c:pt idx="106">
                  <c:v>-1.6793240398982685</c:v>
                </c:pt>
                <c:pt idx="107">
                  <c:v>-1.7175800710538036</c:v>
                </c:pt>
                <c:pt idx="108">
                  <c:v>-1.748699979767611</c:v>
                </c:pt>
                <c:pt idx="109">
                  <c:v>-1.7837912995788825</c:v>
                </c:pt>
                <c:pt idx="110">
                  <c:v>-1.8170772772123471</c:v>
                </c:pt>
                <c:pt idx="111">
                  <c:v>-1.8515094736338289</c:v>
                </c:pt>
                <c:pt idx="112">
                  <c:v>-1.8838747581358657</c:v>
                </c:pt>
                <c:pt idx="113">
                  <c:v>-1.9207298505250177</c:v>
                </c:pt>
                <c:pt idx="114">
                  <c:v>-1.9519282213808802</c:v>
                </c:pt>
                <c:pt idx="115">
                  <c:v>-1.9914306643571238</c:v>
                </c:pt>
                <c:pt idx="116">
                  <c:v>-2.0287484273643184</c:v>
                </c:pt>
                <c:pt idx="117">
                  <c:v>-2.0635681925235474</c:v>
                </c:pt>
                <c:pt idx="118">
                  <c:v>-2.1037342342488814</c:v>
                </c:pt>
                <c:pt idx="119">
                  <c:v>-2.1413169453979259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74-4140-99ED-C027B39FBC2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0"/>
            <c:backward val="7"/>
            <c:dispRSqr val="1"/>
            <c:dispEq val="1"/>
            <c:trendlineLbl>
              <c:layout>
                <c:manualLayout>
                  <c:x val="-0.18425741049090402"/>
                  <c:y val="-0.52719383477298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copy!$B$10:$B$100</c:f>
              <c:numCache>
                <c:formatCode>General</c:formatCode>
                <c:ptCount val="91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  <c:pt idx="64">
                  <c:v>72</c:v>
                </c:pt>
                <c:pt idx="65">
                  <c:v>73</c:v>
                </c:pt>
                <c:pt idx="66">
                  <c:v>74</c:v>
                </c:pt>
                <c:pt idx="67">
                  <c:v>75</c:v>
                </c:pt>
                <c:pt idx="68">
                  <c:v>76</c:v>
                </c:pt>
                <c:pt idx="69">
                  <c:v>77</c:v>
                </c:pt>
                <c:pt idx="70">
                  <c:v>78</c:v>
                </c:pt>
                <c:pt idx="71">
                  <c:v>79</c:v>
                </c:pt>
                <c:pt idx="72">
                  <c:v>80</c:v>
                </c:pt>
                <c:pt idx="73">
                  <c:v>81</c:v>
                </c:pt>
                <c:pt idx="74">
                  <c:v>82</c:v>
                </c:pt>
                <c:pt idx="75">
                  <c:v>83</c:v>
                </c:pt>
                <c:pt idx="76">
                  <c:v>84</c:v>
                </c:pt>
                <c:pt idx="77">
                  <c:v>85</c:v>
                </c:pt>
                <c:pt idx="78">
                  <c:v>86</c:v>
                </c:pt>
                <c:pt idx="79">
                  <c:v>87</c:v>
                </c:pt>
                <c:pt idx="80">
                  <c:v>88</c:v>
                </c:pt>
                <c:pt idx="81">
                  <c:v>89</c:v>
                </c:pt>
                <c:pt idx="82">
                  <c:v>90</c:v>
                </c:pt>
                <c:pt idx="83">
                  <c:v>91</c:v>
                </c:pt>
                <c:pt idx="84">
                  <c:v>92</c:v>
                </c:pt>
                <c:pt idx="85">
                  <c:v>93</c:v>
                </c:pt>
                <c:pt idx="86">
                  <c:v>94</c:v>
                </c:pt>
                <c:pt idx="87">
                  <c:v>95</c:v>
                </c:pt>
                <c:pt idx="88">
                  <c:v>96</c:v>
                </c:pt>
                <c:pt idx="89">
                  <c:v>97</c:v>
                </c:pt>
                <c:pt idx="90">
                  <c:v>98</c:v>
                </c:pt>
              </c:numCache>
            </c:numRef>
          </c:xVal>
          <c:yVal>
            <c:numRef>
              <c:f>copy!$E$10:$E$100</c:f>
              <c:numCache>
                <c:formatCode>General</c:formatCode>
                <c:ptCount val="91"/>
                <c:pt idx="0">
                  <c:v>1.4595448228594834</c:v>
                </c:pt>
                <c:pt idx="1">
                  <c:v>1.4190035355295951</c:v>
                </c:pt>
                <c:pt idx="2">
                  <c:v>1.3791438570910497</c:v>
                </c:pt>
                <c:pt idx="3">
                  <c:v>1.3409046588210802</c:v>
                </c:pt>
                <c:pt idx="4">
                  <c:v>1.3022331734934556</c:v>
                </c:pt>
                <c:pt idx="5">
                  <c:v>1.2639854742321068</c:v>
                </c:pt>
                <c:pt idx="6">
                  <c:v>1.2249512107111276</c:v>
                </c:pt>
                <c:pt idx="7">
                  <c:v>1.1896710196150762</c:v>
                </c:pt>
                <c:pt idx="8">
                  <c:v>1.1534160807087837</c:v>
                </c:pt>
                <c:pt idx="9">
                  <c:v>1.1159609270027224</c:v>
                </c:pt>
                <c:pt idx="10">
                  <c:v>1.0811269743270899</c:v>
                </c:pt>
                <c:pt idx="11">
                  <c:v>1.0450356877647171</c:v>
                </c:pt>
                <c:pt idx="12">
                  <c:v>1.0114190769657321</c:v>
                </c:pt>
                <c:pt idx="13">
                  <c:v>0.9771976667776765</c:v>
                </c:pt>
                <c:pt idx="14">
                  <c:v>0.94332207092518527</c:v>
                </c:pt>
                <c:pt idx="15">
                  <c:v>0.90966885556526789</c:v>
                </c:pt>
                <c:pt idx="16">
                  <c:v>0.87588531723911611</c:v>
                </c:pt>
                <c:pt idx="17">
                  <c:v>0.84307466954289567</c:v>
                </c:pt>
                <c:pt idx="18">
                  <c:v>0.80892821354565558</c:v>
                </c:pt>
                <c:pt idx="19">
                  <c:v>0.77610870127429266</c:v>
                </c:pt>
                <c:pt idx="20">
                  <c:v>0.74336489672056261</c:v>
                </c:pt>
                <c:pt idx="21">
                  <c:v>0.7119689348005328</c:v>
                </c:pt>
                <c:pt idx="22">
                  <c:v>0.67978834735695559</c:v>
                </c:pt>
                <c:pt idx="23">
                  <c:v>0.64814981462920951</c:v>
                </c:pt>
                <c:pt idx="24">
                  <c:v>0.61599612137153015</c:v>
                </c:pt>
                <c:pt idx="25">
                  <c:v>0.58416901799020016</c:v>
                </c:pt>
                <c:pt idx="26">
                  <c:v>0.55244729845681007</c:v>
                </c:pt>
                <c:pt idx="27">
                  <c:v>0.52087495961899188</c:v>
                </c:pt>
                <c:pt idx="28">
                  <c:v>0.48949983705123823</c:v>
                </c:pt>
                <c:pt idx="29">
                  <c:v>0.45805755822733468</c:v>
                </c:pt>
                <c:pt idx="30">
                  <c:v>0.42820459507765352</c:v>
                </c:pt>
                <c:pt idx="31">
                  <c:v>0.39709685843764764</c:v>
                </c:pt>
                <c:pt idx="32">
                  <c:v>0.36603103886275684</c:v>
                </c:pt>
                <c:pt idx="33">
                  <c:v>0.3350426438116183</c:v>
                </c:pt>
                <c:pt idx="34">
                  <c:v>0.30490785311684909</c:v>
                </c:pt>
                <c:pt idx="35">
                  <c:v>0.27497669995422669</c:v>
                </c:pt>
                <c:pt idx="36">
                  <c:v>0.24412195769940109</c:v>
                </c:pt>
                <c:pt idx="37">
                  <c:v>0.213497174262404</c:v>
                </c:pt>
                <c:pt idx="38">
                  <c:v>0.183570776194386</c:v>
                </c:pt>
                <c:pt idx="39">
                  <c:v>0.15315017949367457</c:v>
                </c:pt>
                <c:pt idx="40">
                  <c:v>0.12354418609145497</c:v>
                </c:pt>
                <c:pt idx="41">
                  <c:v>9.3490343087338765E-2</c:v>
                </c:pt>
                <c:pt idx="42">
                  <c:v>6.1565355658154311E-2</c:v>
                </c:pt>
                <c:pt idx="43">
                  <c:v>3.1498667059371016E-2</c:v>
                </c:pt>
                <c:pt idx="44">
                  <c:v>1.4988761237359487E-3</c:v>
                </c:pt>
                <c:pt idx="45">
                  <c:v>-2.839947452169846E-2</c:v>
                </c:pt>
                <c:pt idx="46">
                  <c:v>-5.7629112836636416E-2</c:v>
                </c:pt>
                <c:pt idx="47">
                  <c:v>-8.8284914867571909E-2</c:v>
                </c:pt>
                <c:pt idx="48">
                  <c:v>-0.11765804346823321</c:v>
                </c:pt>
                <c:pt idx="49">
                  <c:v>-0.14792013007662244</c:v>
                </c:pt>
                <c:pt idx="50">
                  <c:v>-0.17793120849266203</c:v>
                </c:pt>
                <c:pt idx="51">
                  <c:v>-0.20763936477824449</c:v>
                </c:pt>
                <c:pt idx="52">
                  <c:v>-0.23698895813626319</c:v>
                </c:pt>
                <c:pt idx="53">
                  <c:v>-0.2672260638843994</c:v>
                </c:pt>
                <c:pt idx="54">
                  <c:v>-0.29638651308192721</c:v>
                </c:pt>
                <c:pt idx="55">
                  <c:v>-0.32573014008931145</c:v>
                </c:pt>
                <c:pt idx="56">
                  <c:v>-0.35453437943962235</c:v>
                </c:pt>
                <c:pt idx="57">
                  <c:v>-0.38492745689061714</c:v>
                </c:pt>
                <c:pt idx="58">
                  <c:v>-0.41551544396166695</c:v>
                </c:pt>
                <c:pt idx="59">
                  <c:v>-0.44472582206146699</c:v>
                </c:pt>
                <c:pt idx="60">
                  <c:v>-0.474011650643275</c:v>
                </c:pt>
                <c:pt idx="61">
                  <c:v>-0.5041810810473234</c:v>
                </c:pt>
                <c:pt idx="62">
                  <c:v>-0.53443548940512542</c:v>
                </c:pt>
                <c:pt idx="63">
                  <c:v>-0.56299649609490077</c:v>
                </c:pt>
                <c:pt idx="64">
                  <c:v>-0.59239727745980242</c:v>
                </c:pt>
                <c:pt idx="65">
                  <c:v>-0.62175718447327255</c:v>
                </c:pt>
                <c:pt idx="66">
                  <c:v>-0.65104600454131067</c:v>
                </c:pt>
                <c:pt idx="67">
                  <c:v>-0.68121860969467285</c:v>
                </c:pt>
                <c:pt idx="68">
                  <c:v>-0.71131115118761712</c:v>
                </c:pt>
                <c:pt idx="69">
                  <c:v>-0.74128755588788087</c:v>
                </c:pt>
                <c:pt idx="70">
                  <c:v>-0.7711087220296583</c:v>
                </c:pt>
                <c:pt idx="71">
                  <c:v>-0.8018465974832879</c:v>
                </c:pt>
                <c:pt idx="72">
                  <c:v>-0.83126048268958108</c:v>
                </c:pt>
                <c:pt idx="73">
                  <c:v>-0.8615658321849099</c:v>
                </c:pt>
                <c:pt idx="74">
                  <c:v>-0.89159811928378541</c:v>
                </c:pt>
                <c:pt idx="75">
                  <c:v>-0.92130327369770015</c:v>
                </c:pt>
                <c:pt idx="76">
                  <c:v>-0.95191790951730815</c:v>
                </c:pt>
                <c:pt idx="77">
                  <c:v>-0.98082925301172619</c:v>
                </c:pt>
                <c:pt idx="78">
                  <c:v>-1.011975982008565</c:v>
                </c:pt>
                <c:pt idx="79">
                  <c:v>-1.0455455677314183</c:v>
                </c:pt>
                <c:pt idx="80">
                  <c:v>-1.0758728016986223</c:v>
                </c:pt>
                <c:pt idx="81">
                  <c:v>-1.1056369036050757</c:v>
                </c:pt>
                <c:pt idx="82">
                  <c:v>-1.1378730026214123</c:v>
                </c:pt>
                <c:pt idx="83">
                  <c:v>-1.1663559407546302</c:v>
                </c:pt>
                <c:pt idx="84">
                  <c:v>-1.1989852628148974</c:v>
                </c:pt>
                <c:pt idx="85">
                  <c:v>-1.2292906123102274</c:v>
                </c:pt>
                <c:pt idx="86">
                  <c:v>-1.2623083813389013</c:v>
                </c:pt>
                <c:pt idx="87">
                  <c:v>-1.2928040180325526</c:v>
                </c:pt>
                <c:pt idx="88">
                  <c:v>-1.3242589702004379</c:v>
                </c:pt>
                <c:pt idx="89">
                  <c:v>-1.3567355588783485</c:v>
                </c:pt>
                <c:pt idx="90">
                  <c:v>-1.3903023825174308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74-4140-99ED-C027B39FB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name/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name>-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copy!$B$2:$B$122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copy!$C$2:$C$122</c:f>
              <c:numCache>
                <c:formatCode>0.0000</c:formatCode>
                <c:ptCount val="121"/>
                <c:pt idx="0">
                  <c:v>0.49399999999999999</c:v>
                </c:pt>
                <c:pt idx="1">
                  <c:v>0.84899999999999998</c:v>
                </c:pt>
                <c:pt idx="2">
                  <c:v>1.2250000000000001</c:v>
                </c:pt>
                <c:pt idx="3">
                  <c:v>1.5680000000000001</c:v>
                </c:pt>
                <c:pt idx="4">
                  <c:v>1.9165000000000001</c:v>
                </c:pt>
                <c:pt idx="5">
                  <c:v>2.2090000000000001</c:v>
                </c:pt>
                <c:pt idx="6">
                  <c:v>2.42</c:v>
                </c:pt>
                <c:pt idx="7">
                  <c:v>2.613</c:v>
                </c:pt>
                <c:pt idx="8">
                  <c:v>2.7959999999999998</c:v>
                </c:pt>
                <c:pt idx="9">
                  <c:v>2.9670000000000001</c:v>
                </c:pt>
                <c:pt idx="10">
                  <c:v>3.1284999999999998</c:v>
                </c:pt>
                <c:pt idx="11">
                  <c:v>3.2774999999999999</c:v>
                </c:pt>
                <c:pt idx="12">
                  <c:v>3.4224999999999999</c:v>
                </c:pt>
                <c:pt idx="13">
                  <c:v>3.5605000000000002</c:v>
                </c:pt>
                <c:pt idx="14">
                  <c:v>3.6960000000000002</c:v>
                </c:pt>
                <c:pt idx="15">
                  <c:v>3.8140000000000001</c:v>
                </c:pt>
                <c:pt idx="16">
                  <c:v>3.931</c:v>
                </c:pt>
                <c:pt idx="17">
                  <c:v>4.0475000000000003</c:v>
                </c:pt>
                <c:pt idx="18">
                  <c:v>4.1520000000000001</c:v>
                </c:pt>
                <c:pt idx="19">
                  <c:v>4.2565</c:v>
                </c:pt>
                <c:pt idx="20">
                  <c:v>4.3505000000000003</c:v>
                </c:pt>
                <c:pt idx="21">
                  <c:v>4.4429999999999996</c:v>
                </c:pt>
                <c:pt idx="22">
                  <c:v>4.5315000000000003</c:v>
                </c:pt>
                <c:pt idx="23">
                  <c:v>4.6165000000000003</c:v>
                </c:pt>
                <c:pt idx="24">
                  <c:v>4.6989999999999998</c:v>
                </c:pt>
                <c:pt idx="25">
                  <c:v>4.7765000000000004</c:v>
                </c:pt>
                <c:pt idx="26">
                  <c:v>4.8544999999999998</c:v>
                </c:pt>
                <c:pt idx="27">
                  <c:v>4.9269999999999996</c:v>
                </c:pt>
                <c:pt idx="28">
                  <c:v>4.9969999999999999</c:v>
                </c:pt>
                <c:pt idx="29">
                  <c:v>5.0620000000000003</c:v>
                </c:pt>
                <c:pt idx="30">
                  <c:v>5.1265400000000003</c:v>
                </c:pt>
                <c:pt idx="31">
                  <c:v>5.1879999999999997</c:v>
                </c:pt>
                <c:pt idx="32">
                  <c:v>5.2484999999999999</c:v>
                </c:pt>
                <c:pt idx="33">
                  <c:v>5.3064999999999998</c:v>
                </c:pt>
                <c:pt idx="34">
                  <c:v>5.3624999999999998</c:v>
                </c:pt>
                <c:pt idx="35">
                  <c:v>5.4165000000000001</c:v>
                </c:pt>
                <c:pt idx="36">
                  <c:v>5.4684999999999997</c:v>
                </c:pt>
                <c:pt idx="37">
                  <c:v>5.5190000000000001</c:v>
                </c:pt>
                <c:pt idx="38">
                  <c:v>5.5655000000000001</c:v>
                </c:pt>
                <c:pt idx="39">
                  <c:v>5.6124999999999998</c:v>
                </c:pt>
                <c:pt idx="40">
                  <c:v>5.6580000000000004</c:v>
                </c:pt>
                <c:pt idx="41">
                  <c:v>5.702</c:v>
                </c:pt>
                <c:pt idx="42">
                  <c:v>5.7435</c:v>
                </c:pt>
                <c:pt idx="43">
                  <c:v>5.7835000000000001</c:v>
                </c:pt>
                <c:pt idx="44">
                  <c:v>5.8235000000000001</c:v>
                </c:pt>
                <c:pt idx="45">
                  <c:v>5.8620000000000001</c:v>
                </c:pt>
                <c:pt idx="46">
                  <c:v>5.8985000000000003</c:v>
                </c:pt>
                <c:pt idx="47">
                  <c:v>5.9344999999999999</c:v>
                </c:pt>
                <c:pt idx="48">
                  <c:v>5.9684999999999997</c:v>
                </c:pt>
                <c:pt idx="49">
                  <c:v>6.0019999999999998</c:v>
                </c:pt>
                <c:pt idx="50">
                  <c:v>6.0365000000000002</c:v>
                </c:pt>
                <c:pt idx="51">
                  <c:v>6.0679999999999996</c:v>
                </c:pt>
                <c:pt idx="52">
                  <c:v>6.0984999999999996</c:v>
                </c:pt>
                <c:pt idx="53">
                  <c:v>6.1280000000000001</c:v>
                </c:pt>
                <c:pt idx="54">
                  <c:v>6.1559999999999997</c:v>
                </c:pt>
                <c:pt idx="55">
                  <c:v>6.1844999999999999</c:v>
                </c:pt>
                <c:pt idx="56">
                  <c:v>6.2110000000000003</c:v>
                </c:pt>
                <c:pt idx="57">
                  <c:v>6.2374999999999998</c:v>
                </c:pt>
                <c:pt idx="58">
                  <c:v>6.2629999999999999</c:v>
                </c:pt>
                <c:pt idx="59">
                  <c:v>6.2874999999999996</c:v>
                </c:pt>
                <c:pt idx="60">
                  <c:v>6.3109999999999999</c:v>
                </c:pt>
                <c:pt idx="61">
                  <c:v>6.3345000000000002</c:v>
                </c:pt>
                <c:pt idx="62">
                  <c:v>6.3564999999999996</c:v>
                </c:pt>
                <c:pt idx="63">
                  <c:v>6.3780000000000001</c:v>
                </c:pt>
                <c:pt idx="64">
                  <c:v>6.3985000000000003</c:v>
                </c:pt>
                <c:pt idx="65">
                  <c:v>6.4195000000000002</c:v>
                </c:pt>
                <c:pt idx="66">
                  <c:v>6.44</c:v>
                </c:pt>
                <c:pt idx="67">
                  <c:v>6.4589999999999996</c:v>
                </c:pt>
                <c:pt idx="68">
                  <c:v>6.4775</c:v>
                </c:pt>
                <c:pt idx="69">
                  <c:v>6.4960000000000004</c:v>
                </c:pt>
                <c:pt idx="70">
                  <c:v>6.5140000000000002</c:v>
                </c:pt>
                <c:pt idx="71">
                  <c:v>6.5305</c:v>
                </c:pt>
                <c:pt idx="72">
                  <c:v>6.5469999999999997</c:v>
                </c:pt>
                <c:pt idx="73">
                  <c:v>6.5629999999999997</c:v>
                </c:pt>
                <c:pt idx="74">
                  <c:v>6.5785</c:v>
                </c:pt>
                <c:pt idx="75">
                  <c:v>6.5940000000000003</c:v>
                </c:pt>
                <c:pt idx="76">
                  <c:v>6.609</c:v>
                </c:pt>
                <c:pt idx="77">
                  <c:v>6.6234999999999999</c:v>
                </c:pt>
                <c:pt idx="78">
                  <c:v>6.6375000000000002</c:v>
                </c:pt>
                <c:pt idx="79">
                  <c:v>6.6515000000000004</c:v>
                </c:pt>
                <c:pt idx="80">
                  <c:v>6.6645000000000003</c:v>
                </c:pt>
                <c:pt idx="81">
                  <c:v>6.6775000000000002</c:v>
                </c:pt>
                <c:pt idx="82">
                  <c:v>6.69</c:v>
                </c:pt>
                <c:pt idx="83">
                  <c:v>6.702</c:v>
                </c:pt>
                <c:pt idx="84">
                  <c:v>6.7140000000000004</c:v>
                </c:pt>
                <c:pt idx="85">
                  <c:v>6.7249999999999996</c:v>
                </c:pt>
                <c:pt idx="86">
                  <c:v>6.7365000000000004</c:v>
                </c:pt>
                <c:pt idx="87">
                  <c:v>6.7484999999999999</c:v>
                </c:pt>
                <c:pt idx="88">
                  <c:v>6.7590000000000003</c:v>
                </c:pt>
                <c:pt idx="89">
                  <c:v>6.7690000000000001</c:v>
                </c:pt>
                <c:pt idx="90">
                  <c:v>6.7794999999999996</c:v>
                </c:pt>
                <c:pt idx="91">
                  <c:v>6.7885</c:v>
                </c:pt>
                <c:pt idx="92">
                  <c:v>6.7984999999999998</c:v>
                </c:pt>
                <c:pt idx="93">
                  <c:v>6.8075000000000001</c:v>
                </c:pt>
                <c:pt idx="94">
                  <c:v>6.8170000000000002</c:v>
                </c:pt>
                <c:pt idx="95">
                  <c:v>6.8254999999999999</c:v>
                </c:pt>
                <c:pt idx="96">
                  <c:v>6.8339999999999996</c:v>
                </c:pt>
                <c:pt idx="97">
                  <c:v>6.8425000000000002</c:v>
                </c:pt>
                <c:pt idx="98">
                  <c:v>6.851</c:v>
                </c:pt>
                <c:pt idx="99">
                  <c:v>6.8585000000000003</c:v>
                </c:pt>
                <c:pt idx="100">
                  <c:v>6.8659999999999997</c:v>
                </c:pt>
                <c:pt idx="101">
                  <c:v>6.8730000000000002</c:v>
                </c:pt>
                <c:pt idx="102">
                  <c:v>6.8804999999999996</c:v>
                </c:pt>
                <c:pt idx="103">
                  <c:v>6.8875000000000002</c:v>
                </c:pt>
                <c:pt idx="104">
                  <c:v>6.8944999999999999</c:v>
                </c:pt>
                <c:pt idx="105">
                  <c:v>6.9015000000000004</c:v>
                </c:pt>
                <c:pt idx="106">
                  <c:v>6.907</c:v>
                </c:pt>
                <c:pt idx="107">
                  <c:v>6.9135</c:v>
                </c:pt>
                <c:pt idx="108">
                  <c:v>6.9204999999999997</c:v>
                </c:pt>
                <c:pt idx="109">
                  <c:v>6.9260000000000002</c:v>
                </c:pt>
                <c:pt idx="110">
                  <c:v>6.9320000000000004</c:v>
                </c:pt>
                <c:pt idx="111">
                  <c:v>6.9375</c:v>
                </c:pt>
                <c:pt idx="112">
                  <c:v>6.9429999999999996</c:v>
                </c:pt>
                <c:pt idx="113">
                  <c:v>6.9480000000000004</c:v>
                </c:pt>
                <c:pt idx="114">
                  <c:v>6.9535</c:v>
                </c:pt>
                <c:pt idx="115">
                  <c:v>6.9580000000000002</c:v>
                </c:pt>
                <c:pt idx="116">
                  <c:v>6.9634999999999998</c:v>
                </c:pt>
                <c:pt idx="117">
                  <c:v>6.9684999999999997</c:v>
                </c:pt>
                <c:pt idx="118">
                  <c:v>6.9729999999999999</c:v>
                </c:pt>
                <c:pt idx="119">
                  <c:v>6.9779999999999998</c:v>
                </c:pt>
                <c:pt idx="120">
                  <c:v>6.9824999999999999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36-46D0-B2DC-A401F3E4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553024"/>
        <c:axId val="200556022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copy!$C$1</c15:sqref>
                        </c15:formulaRef>
                      </c:ext>
                    </c:extLst>
                    <c:strCache>
                      <c:ptCount val="1"/>
                      <c:pt idx="0">
                        <c:v>Vt(mL)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copy!$B$2:$B$92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copy!$C$2:$C$92</c15:sqref>
                        </c15:formulaRef>
                      </c:ext>
                    </c:extLst>
                    <c:numCache>
                      <c:formatCode>0.0000</c:formatCode>
                      <c:ptCount val="91"/>
                      <c:pt idx="0">
                        <c:v>0.49399999999999999</c:v>
                      </c:pt>
                      <c:pt idx="1">
                        <c:v>0.84899999999999998</c:v>
                      </c:pt>
                      <c:pt idx="2">
                        <c:v>1.2250000000000001</c:v>
                      </c:pt>
                      <c:pt idx="3">
                        <c:v>1.5680000000000001</c:v>
                      </c:pt>
                      <c:pt idx="4">
                        <c:v>1.9165000000000001</c:v>
                      </c:pt>
                      <c:pt idx="5">
                        <c:v>2.2090000000000001</c:v>
                      </c:pt>
                      <c:pt idx="6">
                        <c:v>2.42</c:v>
                      </c:pt>
                      <c:pt idx="7">
                        <c:v>2.613</c:v>
                      </c:pt>
                      <c:pt idx="8">
                        <c:v>2.7959999999999998</c:v>
                      </c:pt>
                      <c:pt idx="9">
                        <c:v>2.9670000000000001</c:v>
                      </c:pt>
                      <c:pt idx="10">
                        <c:v>3.1284999999999998</c:v>
                      </c:pt>
                      <c:pt idx="11">
                        <c:v>3.2774999999999999</c:v>
                      </c:pt>
                      <c:pt idx="12">
                        <c:v>3.4224999999999999</c:v>
                      </c:pt>
                      <c:pt idx="13">
                        <c:v>3.5605000000000002</c:v>
                      </c:pt>
                      <c:pt idx="14">
                        <c:v>3.6960000000000002</c:v>
                      </c:pt>
                      <c:pt idx="15">
                        <c:v>3.8140000000000001</c:v>
                      </c:pt>
                      <c:pt idx="16">
                        <c:v>3.931</c:v>
                      </c:pt>
                      <c:pt idx="17">
                        <c:v>4.0475000000000003</c:v>
                      </c:pt>
                      <c:pt idx="18">
                        <c:v>4.1520000000000001</c:v>
                      </c:pt>
                      <c:pt idx="19">
                        <c:v>4.2565</c:v>
                      </c:pt>
                      <c:pt idx="20">
                        <c:v>4.3505000000000003</c:v>
                      </c:pt>
                      <c:pt idx="21">
                        <c:v>4.4429999999999996</c:v>
                      </c:pt>
                      <c:pt idx="22">
                        <c:v>4.5315000000000003</c:v>
                      </c:pt>
                      <c:pt idx="23">
                        <c:v>4.6165000000000003</c:v>
                      </c:pt>
                      <c:pt idx="24">
                        <c:v>4.6989999999999998</c:v>
                      </c:pt>
                      <c:pt idx="25">
                        <c:v>4.7765000000000004</c:v>
                      </c:pt>
                      <c:pt idx="26">
                        <c:v>4.8544999999999998</c:v>
                      </c:pt>
                      <c:pt idx="27">
                        <c:v>4.9269999999999996</c:v>
                      </c:pt>
                      <c:pt idx="28">
                        <c:v>4.9969999999999999</c:v>
                      </c:pt>
                      <c:pt idx="29">
                        <c:v>5.0620000000000003</c:v>
                      </c:pt>
                      <c:pt idx="30">
                        <c:v>5.1265400000000003</c:v>
                      </c:pt>
                      <c:pt idx="31">
                        <c:v>5.1879999999999997</c:v>
                      </c:pt>
                      <c:pt idx="32">
                        <c:v>5.2484999999999999</c:v>
                      </c:pt>
                      <c:pt idx="33">
                        <c:v>5.3064999999999998</c:v>
                      </c:pt>
                      <c:pt idx="34">
                        <c:v>5.3624999999999998</c:v>
                      </c:pt>
                      <c:pt idx="35">
                        <c:v>5.4165000000000001</c:v>
                      </c:pt>
                      <c:pt idx="36">
                        <c:v>5.4684999999999997</c:v>
                      </c:pt>
                      <c:pt idx="37">
                        <c:v>5.5190000000000001</c:v>
                      </c:pt>
                      <c:pt idx="38">
                        <c:v>5.5655000000000001</c:v>
                      </c:pt>
                      <c:pt idx="39">
                        <c:v>5.6124999999999998</c:v>
                      </c:pt>
                      <c:pt idx="40">
                        <c:v>5.6580000000000004</c:v>
                      </c:pt>
                      <c:pt idx="41">
                        <c:v>5.702</c:v>
                      </c:pt>
                      <c:pt idx="42">
                        <c:v>5.7435</c:v>
                      </c:pt>
                      <c:pt idx="43">
                        <c:v>5.7835000000000001</c:v>
                      </c:pt>
                      <c:pt idx="44">
                        <c:v>5.8235000000000001</c:v>
                      </c:pt>
                      <c:pt idx="45">
                        <c:v>5.8620000000000001</c:v>
                      </c:pt>
                      <c:pt idx="46">
                        <c:v>5.8985000000000003</c:v>
                      </c:pt>
                      <c:pt idx="47">
                        <c:v>5.9344999999999999</c:v>
                      </c:pt>
                      <c:pt idx="48">
                        <c:v>5.9684999999999997</c:v>
                      </c:pt>
                      <c:pt idx="49">
                        <c:v>6.0019999999999998</c:v>
                      </c:pt>
                      <c:pt idx="50">
                        <c:v>6.0365000000000002</c:v>
                      </c:pt>
                      <c:pt idx="51">
                        <c:v>6.0679999999999996</c:v>
                      </c:pt>
                      <c:pt idx="52">
                        <c:v>6.0984999999999996</c:v>
                      </c:pt>
                      <c:pt idx="53">
                        <c:v>6.1280000000000001</c:v>
                      </c:pt>
                      <c:pt idx="54">
                        <c:v>6.1559999999999997</c:v>
                      </c:pt>
                      <c:pt idx="55">
                        <c:v>6.1844999999999999</c:v>
                      </c:pt>
                      <c:pt idx="56">
                        <c:v>6.2110000000000003</c:v>
                      </c:pt>
                      <c:pt idx="57">
                        <c:v>6.2374999999999998</c:v>
                      </c:pt>
                      <c:pt idx="58">
                        <c:v>6.2629999999999999</c:v>
                      </c:pt>
                      <c:pt idx="59">
                        <c:v>6.2874999999999996</c:v>
                      </c:pt>
                      <c:pt idx="60">
                        <c:v>6.3109999999999999</c:v>
                      </c:pt>
                      <c:pt idx="61">
                        <c:v>6.3345000000000002</c:v>
                      </c:pt>
                      <c:pt idx="62">
                        <c:v>6.3564999999999996</c:v>
                      </c:pt>
                      <c:pt idx="63">
                        <c:v>6.3780000000000001</c:v>
                      </c:pt>
                      <c:pt idx="64">
                        <c:v>6.3985000000000003</c:v>
                      </c:pt>
                      <c:pt idx="65">
                        <c:v>6.4195000000000002</c:v>
                      </c:pt>
                      <c:pt idx="66">
                        <c:v>6.44</c:v>
                      </c:pt>
                      <c:pt idx="67">
                        <c:v>6.4589999999999996</c:v>
                      </c:pt>
                      <c:pt idx="68">
                        <c:v>6.4775</c:v>
                      </c:pt>
                      <c:pt idx="69">
                        <c:v>6.4960000000000004</c:v>
                      </c:pt>
                      <c:pt idx="70">
                        <c:v>6.5140000000000002</c:v>
                      </c:pt>
                      <c:pt idx="71">
                        <c:v>6.5305</c:v>
                      </c:pt>
                      <c:pt idx="72">
                        <c:v>6.5469999999999997</c:v>
                      </c:pt>
                      <c:pt idx="73">
                        <c:v>6.5629999999999997</c:v>
                      </c:pt>
                      <c:pt idx="74">
                        <c:v>6.5785</c:v>
                      </c:pt>
                      <c:pt idx="75">
                        <c:v>6.5940000000000003</c:v>
                      </c:pt>
                      <c:pt idx="76">
                        <c:v>6.609</c:v>
                      </c:pt>
                      <c:pt idx="77">
                        <c:v>6.6234999999999999</c:v>
                      </c:pt>
                      <c:pt idx="78">
                        <c:v>6.6375000000000002</c:v>
                      </c:pt>
                      <c:pt idx="79">
                        <c:v>6.6515000000000004</c:v>
                      </c:pt>
                      <c:pt idx="80">
                        <c:v>6.6645000000000003</c:v>
                      </c:pt>
                      <c:pt idx="81">
                        <c:v>6.6775000000000002</c:v>
                      </c:pt>
                      <c:pt idx="82">
                        <c:v>6.69</c:v>
                      </c:pt>
                      <c:pt idx="83">
                        <c:v>6.702</c:v>
                      </c:pt>
                      <c:pt idx="84">
                        <c:v>6.7140000000000004</c:v>
                      </c:pt>
                      <c:pt idx="85">
                        <c:v>6.7249999999999996</c:v>
                      </c:pt>
                      <c:pt idx="86">
                        <c:v>6.7365000000000004</c:v>
                      </c:pt>
                      <c:pt idx="87">
                        <c:v>6.7484999999999999</c:v>
                      </c:pt>
                      <c:pt idx="88">
                        <c:v>6.7590000000000003</c:v>
                      </c:pt>
                      <c:pt idx="89">
                        <c:v>6.7690000000000001</c:v>
                      </c:pt>
                      <c:pt idx="90">
                        <c:v>6.7794999999999996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BB36-46D0-B2DC-A401F3E4DB5E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copy!$E$1</c15:sqref>
                        </c15:formulaRef>
                      </c:ext>
                    </c:extLst>
                    <c:strCache>
                      <c:ptCount val="1"/>
                      <c:pt idx="0">
                        <c:v>ln(Vinf-Vt)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copy!$B$2:$B$92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  <c:pt idx="31">
                        <c:v>31</c:v>
                      </c:pt>
                      <c:pt idx="32">
                        <c:v>32</c:v>
                      </c:pt>
                      <c:pt idx="33">
                        <c:v>33</c:v>
                      </c:pt>
                      <c:pt idx="34">
                        <c:v>34</c:v>
                      </c:pt>
                      <c:pt idx="35">
                        <c:v>35</c:v>
                      </c:pt>
                      <c:pt idx="36">
                        <c:v>36</c:v>
                      </c:pt>
                      <c:pt idx="37">
                        <c:v>37</c:v>
                      </c:pt>
                      <c:pt idx="38">
                        <c:v>38</c:v>
                      </c:pt>
                      <c:pt idx="39">
                        <c:v>39</c:v>
                      </c:pt>
                      <c:pt idx="40">
                        <c:v>40</c:v>
                      </c:pt>
                      <c:pt idx="41">
                        <c:v>41</c:v>
                      </c:pt>
                      <c:pt idx="42">
                        <c:v>42</c:v>
                      </c:pt>
                      <c:pt idx="43">
                        <c:v>43</c:v>
                      </c:pt>
                      <c:pt idx="44">
                        <c:v>44</c:v>
                      </c:pt>
                      <c:pt idx="45">
                        <c:v>45</c:v>
                      </c:pt>
                      <c:pt idx="46">
                        <c:v>46</c:v>
                      </c:pt>
                      <c:pt idx="47">
                        <c:v>47</c:v>
                      </c:pt>
                      <c:pt idx="48">
                        <c:v>48</c:v>
                      </c:pt>
                      <c:pt idx="49">
                        <c:v>49</c:v>
                      </c:pt>
                      <c:pt idx="50">
                        <c:v>50</c:v>
                      </c:pt>
                      <c:pt idx="51">
                        <c:v>51</c:v>
                      </c:pt>
                      <c:pt idx="52">
                        <c:v>52</c:v>
                      </c:pt>
                      <c:pt idx="53">
                        <c:v>53</c:v>
                      </c:pt>
                      <c:pt idx="54">
                        <c:v>54</c:v>
                      </c:pt>
                      <c:pt idx="55">
                        <c:v>55</c:v>
                      </c:pt>
                      <c:pt idx="56">
                        <c:v>56</c:v>
                      </c:pt>
                      <c:pt idx="57">
                        <c:v>57</c:v>
                      </c:pt>
                      <c:pt idx="58">
                        <c:v>58</c:v>
                      </c:pt>
                      <c:pt idx="59">
                        <c:v>59</c:v>
                      </c:pt>
                      <c:pt idx="60">
                        <c:v>60</c:v>
                      </c:pt>
                      <c:pt idx="61">
                        <c:v>61</c:v>
                      </c:pt>
                      <c:pt idx="62">
                        <c:v>62</c:v>
                      </c:pt>
                      <c:pt idx="63">
                        <c:v>63</c:v>
                      </c:pt>
                      <c:pt idx="64">
                        <c:v>64</c:v>
                      </c:pt>
                      <c:pt idx="65">
                        <c:v>65</c:v>
                      </c:pt>
                      <c:pt idx="66">
                        <c:v>66</c:v>
                      </c:pt>
                      <c:pt idx="67">
                        <c:v>67</c:v>
                      </c:pt>
                      <c:pt idx="68">
                        <c:v>68</c:v>
                      </c:pt>
                      <c:pt idx="69">
                        <c:v>69</c:v>
                      </c:pt>
                      <c:pt idx="70">
                        <c:v>70</c:v>
                      </c:pt>
                      <c:pt idx="71">
                        <c:v>71</c:v>
                      </c:pt>
                      <c:pt idx="72">
                        <c:v>72</c:v>
                      </c:pt>
                      <c:pt idx="73">
                        <c:v>73</c:v>
                      </c:pt>
                      <c:pt idx="74">
                        <c:v>74</c:v>
                      </c:pt>
                      <c:pt idx="75">
                        <c:v>75</c:v>
                      </c:pt>
                      <c:pt idx="76">
                        <c:v>76</c:v>
                      </c:pt>
                      <c:pt idx="77">
                        <c:v>77</c:v>
                      </c:pt>
                      <c:pt idx="78">
                        <c:v>78</c:v>
                      </c:pt>
                      <c:pt idx="79">
                        <c:v>79</c:v>
                      </c:pt>
                      <c:pt idx="80">
                        <c:v>80</c:v>
                      </c:pt>
                      <c:pt idx="81">
                        <c:v>81</c:v>
                      </c:pt>
                      <c:pt idx="82">
                        <c:v>82</c:v>
                      </c:pt>
                      <c:pt idx="83">
                        <c:v>83</c:v>
                      </c:pt>
                      <c:pt idx="84">
                        <c:v>84</c:v>
                      </c:pt>
                      <c:pt idx="85">
                        <c:v>85</c:v>
                      </c:pt>
                      <c:pt idx="86">
                        <c:v>86</c:v>
                      </c:pt>
                      <c:pt idx="87">
                        <c:v>87</c:v>
                      </c:pt>
                      <c:pt idx="88">
                        <c:v>88</c:v>
                      </c:pt>
                      <c:pt idx="89">
                        <c:v>89</c:v>
                      </c:pt>
                      <c:pt idx="90">
                        <c:v>90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copy!$E$2:$E$92</c15:sqref>
                        </c15:formulaRef>
                      </c:ext>
                    </c:extLst>
                    <c:numCache>
                      <c:formatCode>General</c:formatCode>
                      <c:ptCount val="91"/>
                      <c:pt idx="0">
                        <c:v>1.8879783269685979</c:v>
                      </c:pt>
                      <c:pt idx="1">
                        <c:v>1.8327414509496751</c:v>
                      </c:pt>
                      <c:pt idx="2">
                        <c:v>1.7707060600302227</c:v>
                      </c:pt>
                      <c:pt idx="3">
                        <c:v>1.7105494138025117</c:v>
                      </c:pt>
                      <c:pt idx="4">
                        <c:v>1.6454805037810296</c:v>
                      </c:pt>
                      <c:pt idx="5">
                        <c:v>1.5873967815572201</c:v>
                      </c:pt>
                      <c:pt idx="6">
                        <c:v>1.5432981099295553</c:v>
                      </c:pt>
                      <c:pt idx="7">
                        <c:v>1.5011843269938463</c:v>
                      </c:pt>
                      <c:pt idx="8">
                        <c:v>1.4595448228594834</c:v>
                      </c:pt>
                      <c:pt idx="9">
                        <c:v>1.4190035355295951</c:v>
                      </c:pt>
                      <c:pt idx="10">
                        <c:v>1.3791438570910497</c:v>
                      </c:pt>
                      <c:pt idx="11">
                        <c:v>1.3409046588210802</c:v>
                      </c:pt>
                      <c:pt idx="12">
                        <c:v>1.3022331734934556</c:v>
                      </c:pt>
                      <c:pt idx="13">
                        <c:v>1.2639854742321068</c:v>
                      </c:pt>
                      <c:pt idx="14">
                        <c:v>1.2249512107111276</c:v>
                      </c:pt>
                      <c:pt idx="15">
                        <c:v>1.1896710196150762</c:v>
                      </c:pt>
                      <c:pt idx="16">
                        <c:v>1.1534160807087837</c:v>
                      </c:pt>
                      <c:pt idx="17">
                        <c:v>1.1159609270027224</c:v>
                      </c:pt>
                      <c:pt idx="18">
                        <c:v>1.0811269743270899</c:v>
                      </c:pt>
                      <c:pt idx="19">
                        <c:v>1.0450356877647171</c:v>
                      </c:pt>
                      <c:pt idx="20">
                        <c:v>1.0114190769657321</c:v>
                      </c:pt>
                      <c:pt idx="21">
                        <c:v>0.9771976667776765</c:v>
                      </c:pt>
                      <c:pt idx="22">
                        <c:v>0.94332207092518527</c:v>
                      </c:pt>
                      <c:pt idx="23">
                        <c:v>0.90966885556526789</c:v>
                      </c:pt>
                      <c:pt idx="24">
                        <c:v>0.87588531723911611</c:v>
                      </c:pt>
                      <c:pt idx="25">
                        <c:v>0.84307466954289567</c:v>
                      </c:pt>
                      <c:pt idx="26">
                        <c:v>0.80892821354565558</c:v>
                      </c:pt>
                      <c:pt idx="27">
                        <c:v>0.77610870127429266</c:v>
                      </c:pt>
                      <c:pt idx="28">
                        <c:v>0.74336489672056261</c:v>
                      </c:pt>
                      <c:pt idx="29">
                        <c:v>0.7119689348005328</c:v>
                      </c:pt>
                      <c:pt idx="30">
                        <c:v>0.67978834735695559</c:v>
                      </c:pt>
                      <c:pt idx="31">
                        <c:v>0.64814981462920951</c:v>
                      </c:pt>
                      <c:pt idx="32">
                        <c:v>0.61599612137153015</c:v>
                      </c:pt>
                      <c:pt idx="33">
                        <c:v>0.58416901799020016</c:v>
                      </c:pt>
                      <c:pt idx="34">
                        <c:v>0.55244729845681007</c:v>
                      </c:pt>
                      <c:pt idx="35">
                        <c:v>0.52087495961899188</c:v>
                      </c:pt>
                      <c:pt idx="36">
                        <c:v>0.48949983705123823</c:v>
                      </c:pt>
                      <c:pt idx="37">
                        <c:v>0.45805755822733468</c:v>
                      </c:pt>
                      <c:pt idx="38">
                        <c:v>0.42820459507765352</c:v>
                      </c:pt>
                      <c:pt idx="39">
                        <c:v>0.39709685843764764</c:v>
                      </c:pt>
                      <c:pt idx="40">
                        <c:v>0.36603103886275684</c:v>
                      </c:pt>
                      <c:pt idx="41">
                        <c:v>0.3350426438116183</c:v>
                      </c:pt>
                      <c:pt idx="42">
                        <c:v>0.30490785311684909</c:v>
                      </c:pt>
                      <c:pt idx="43">
                        <c:v>0.27497669995422669</c:v>
                      </c:pt>
                      <c:pt idx="44">
                        <c:v>0.24412195769940109</c:v>
                      </c:pt>
                      <c:pt idx="45">
                        <c:v>0.213497174262404</c:v>
                      </c:pt>
                      <c:pt idx="46">
                        <c:v>0.183570776194386</c:v>
                      </c:pt>
                      <c:pt idx="47">
                        <c:v>0.15315017949367457</c:v>
                      </c:pt>
                      <c:pt idx="48">
                        <c:v>0.12354418609145497</c:v>
                      </c:pt>
                      <c:pt idx="49">
                        <c:v>9.3490343087338765E-2</c:v>
                      </c:pt>
                      <c:pt idx="50">
                        <c:v>6.1565355658154311E-2</c:v>
                      </c:pt>
                      <c:pt idx="51">
                        <c:v>3.1498667059371016E-2</c:v>
                      </c:pt>
                      <c:pt idx="52">
                        <c:v>1.4988761237359487E-3</c:v>
                      </c:pt>
                      <c:pt idx="53">
                        <c:v>-2.839947452169846E-2</c:v>
                      </c:pt>
                      <c:pt idx="54">
                        <c:v>-5.7629112836636416E-2</c:v>
                      </c:pt>
                      <c:pt idx="55">
                        <c:v>-8.8284914867571909E-2</c:v>
                      </c:pt>
                      <c:pt idx="56">
                        <c:v>-0.11765804346823321</c:v>
                      </c:pt>
                      <c:pt idx="57">
                        <c:v>-0.14792013007662244</c:v>
                      </c:pt>
                      <c:pt idx="58">
                        <c:v>-0.17793120849266203</c:v>
                      </c:pt>
                      <c:pt idx="59">
                        <c:v>-0.20763936477824449</c:v>
                      </c:pt>
                      <c:pt idx="60">
                        <c:v>-0.23698895813626319</c:v>
                      </c:pt>
                      <c:pt idx="61">
                        <c:v>-0.2672260638843994</c:v>
                      </c:pt>
                      <c:pt idx="62">
                        <c:v>-0.29638651308192721</c:v>
                      </c:pt>
                      <c:pt idx="63">
                        <c:v>-0.32573014008931145</c:v>
                      </c:pt>
                      <c:pt idx="64">
                        <c:v>-0.35453437943962235</c:v>
                      </c:pt>
                      <c:pt idx="65">
                        <c:v>-0.38492745689061714</c:v>
                      </c:pt>
                      <c:pt idx="66">
                        <c:v>-0.41551544396166695</c:v>
                      </c:pt>
                      <c:pt idx="67">
                        <c:v>-0.44472582206146699</c:v>
                      </c:pt>
                      <c:pt idx="68">
                        <c:v>-0.474011650643275</c:v>
                      </c:pt>
                      <c:pt idx="69">
                        <c:v>-0.5041810810473234</c:v>
                      </c:pt>
                      <c:pt idx="70">
                        <c:v>-0.53443548940512542</c:v>
                      </c:pt>
                      <c:pt idx="71">
                        <c:v>-0.56299649609490077</c:v>
                      </c:pt>
                      <c:pt idx="72">
                        <c:v>-0.59239727745980242</c:v>
                      </c:pt>
                      <c:pt idx="73">
                        <c:v>-0.62175718447327255</c:v>
                      </c:pt>
                      <c:pt idx="74">
                        <c:v>-0.65104600454131067</c:v>
                      </c:pt>
                      <c:pt idx="75">
                        <c:v>-0.68121860969467285</c:v>
                      </c:pt>
                      <c:pt idx="76">
                        <c:v>-0.71131115118761712</c:v>
                      </c:pt>
                      <c:pt idx="77">
                        <c:v>-0.74128755588788087</c:v>
                      </c:pt>
                      <c:pt idx="78">
                        <c:v>-0.7711087220296583</c:v>
                      </c:pt>
                      <c:pt idx="79">
                        <c:v>-0.8018465974832879</c:v>
                      </c:pt>
                      <c:pt idx="80">
                        <c:v>-0.83126048268958108</c:v>
                      </c:pt>
                      <c:pt idx="81">
                        <c:v>-0.8615658321849099</c:v>
                      </c:pt>
                      <c:pt idx="82">
                        <c:v>-0.89159811928378541</c:v>
                      </c:pt>
                      <c:pt idx="83">
                        <c:v>-0.92130327369770015</c:v>
                      </c:pt>
                      <c:pt idx="84">
                        <c:v>-0.95191790951730815</c:v>
                      </c:pt>
                      <c:pt idx="85">
                        <c:v>-0.98082925301172619</c:v>
                      </c:pt>
                      <c:pt idx="86">
                        <c:v>-1.011975982008565</c:v>
                      </c:pt>
                      <c:pt idx="87">
                        <c:v>-1.0455455677314183</c:v>
                      </c:pt>
                      <c:pt idx="88">
                        <c:v>-1.0758728016986223</c:v>
                      </c:pt>
                      <c:pt idx="89">
                        <c:v>-1.1056369036050757</c:v>
                      </c:pt>
                      <c:pt idx="90">
                        <c:v>-1.1378730026214123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BB36-46D0-B2DC-A401F3E4DB5E}"/>
                  </c:ext>
                </c:extLst>
              </c15:ser>
            </c15:filteredScatterSeries>
          </c:ext>
        </c:extLst>
      </c:scatterChart>
      <c:valAx>
        <c:axId val="200555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560224"/>
        <c:crosses val="autoZero"/>
        <c:crossBetween val="midCat"/>
      </c:valAx>
      <c:valAx>
        <c:axId val="200556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555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762453</xdr:colOff>
      <xdr:row>5</xdr:row>
      <xdr:rowOff>152399</xdr:rowOff>
    </xdr:from>
    <xdr:to>
      <xdr:col>16</xdr:col>
      <xdr:colOff>185057</xdr:colOff>
      <xdr:row>27</xdr:row>
      <xdr:rowOff>1360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757236</xdr:colOff>
      <xdr:row>27</xdr:row>
      <xdr:rowOff>104775</xdr:rowOff>
    </xdr:from>
    <xdr:to>
      <xdr:col>16</xdr:col>
      <xdr:colOff>152399</xdr:colOff>
      <xdr:row>49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4DF07B-A22F-B767-6B25-AEEEBF6C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762453</xdr:colOff>
      <xdr:row>5</xdr:row>
      <xdr:rowOff>152399</xdr:rowOff>
    </xdr:from>
    <xdr:to>
      <xdr:col>16</xdr:col>
      <xdr:colOff>185057</xdr:colOff>
      <xdr:row>27</xdr:row>
      <xdr:rowOff>1360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F5A17C-7818-426B-A541-F5B29F5DF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595311</xdr:colOff>
      <xdr:row>27</xdr:row>
      <xdr:rowOff>76200</xdr:rowOff>
    </xdr:from>
    <xdr:to>
      <xdr:col>12</xdr:col>
      <xdr:colOff>828674</xdr:colOff>
      <xdr:row>48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399316-4A4F-4D71-8E8D-C7BC2292B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H122"/>
  <sheetViews>
    <sheetView zoomScaleNormal="100" workbookViewId="0">
      <selection activeCell="G12" sqref="G12"/>
    </sheetView>
  </sheetViews>
  <sheetFormatPr defaultColWidth="11" defaultRowHeight="15.75" x14ac:dyDescent="0.25"/>
  <cols>
    <col min="3" max="3" width="11.375" style="4" bestFit="1" customWidth="1"/>
    <col min="4" max="4" width="11.375" style="4" customWidth="1"/>
  </cols>
  <sheetData>
    <row r="1" spans="1:8" x14ac:dyDescent="0.25">
      <c r="B1" s="1" t="s">
        <v>0</v>
      </c>
      <c r="C1" s="3" t="s">
        <v>1</v>
      </c>
      <c r="D1" s="3" t="s">
        <v>7</v>
      </c>
      <c r="E1" s="2" t="s">
        <v>2</v>
      </c>
    </row>
    <row r="2" spans="1:8" x14ac:dyDescent="0.25">
      <c r="A2">
        <f>B2*60</f>
        <v>0</v>
      </c>
      <c r="B2">
        <v>0</v>
      </c>
      <c r="C2" s="4">
        <v>0.49399999999999999</v>
      </c>
      <c r="D2" s="4">
        <f>C2-0.494</f>
        <v>0</v>
      </c>
      <c r="E2">
        <f>LN($H$4-$D2)</f>
        <v>1.9434070188371948</v>
      </c>
    </row>
    <row r="3" spans="1:8" x14ac:dyDescent="0.25">
      <c r="A3">
        <f t="shared" ref="A3:A66" si="0">B3*60</f>
        <v>60</v>
      </c>
      <c r="B3">
        <v>1</v>
      </c>
      <c r="C3" s="4">
        <v>0.84899999999999998</v>
      </c>
      <c r="D3" s="4">
        <f t="shared" ref="D3:D66" si="1">C3-0.494</f>
        <v>0.35499999999999998</v>
      </c>
      <c r="E3">
        <f t="shared" ref="E3:E66" si="2">LN($H$4-$D3)</f>
        <v>1.8912276591810435</v>
      </c>
    </row>
    <row r="4" spans="1:8" x14ac:dyDescent="0.25">
      <c r="A4">
        <f t="shared" si="0"/>
        <v>120</v>
      </c>
      <c r="B4">
        <v>2</v>
      </c>
      <c r="C4" s="4">
        <v>1.2250000000000001</v>
      </c>
      <c r="D4" s="4">
        <f t="shared" si="1"/>
        <v>0.73100000000000009</v>
      </c>
      <c r="E4">
        <f t="shared" si="2"/>
        <v>1.8328214349529173</v>
      </c>
      <c r="G4" s="2" t="s">
        <v>3</v>
      </c>
      <c r="H4">
        <v>6.9824999999999999</v>
      </c>
    </row>
    <row r="5" spans="1:8" x14ac:dyDescent="0.25">
      <c r="A5">
        <f t="shared" si="0"/>
        <v>180</v>
      </c>
      <c r="B5">
        <v>3</v>
      </c>
      <c r="C5" s="4">
        <v>1.5680000000000001</v>
      </c>
      <c r="D5" s="4">
        <f t="shared" si="1"/>
        <v>1.0740000000000001</v>
      </c>
      <c r="E5">
        <f t="shared" si="2"/>
        <v>1.7763919920969333</v>
      </c>
      <c r="G5" s="2" t="s">
        <v>4</v>
      </c>
      <c r="H5">
        <v>12.006</v>
      </c>
    </row>
    <row r="6" spans="1:8" x14ac:dyDescent="0.25">
      <c r="A6">
        <f t="shared" si="0"/>
        <v>240</v>
      </c>
      <c r="B6">
        <v>4</v>
      </c>
      <c r="C6" s="4">
        <v>1.9165000000000001</v>
      </c>
      <c r="D6" s="4">
        <f t="shared" si="1"/>
        <v>1.4225000000000001</v>
      </c>
      <c r="E6">
        <f t="shared" si="2"/>
        <v>1.7155981082624909</v>
      </c>
      <c r="G6" s="2" t="s">
        <v>5</v>
      </c>
      <c r="H6">
        <v>6.2600000000000003E-2</v>
      </c>
    </row>
    <row r="7" spans="1:8" x14ac:dyDescent="0.25">
      <c r="A7">
        <f t="shared" si="0"/>
        <v>300</v>
      </c>
      <c r="B7">
        <v>5</v>
      </c>
      <c r="C7" s="4">
        <v>2.2090000000000001</v>
      </c>
      <c r="D7" s="4">
        <f t="shared" si="1"/>
        <v>1.7150000000000001</v>
      </c>
      <c r="E7">
        <f t="shared" si="2"/>
        <v>1.6615558666962071</v>
      </c>
      <c r="G7" s="2" t="s">
        <v>6</v>
      </c>
      <c r="H7">
        <f>$H$6/(10^-(14-$H$5))</f>
        <v>6.1741095800513763</v>
      </c>
    </row>
    <row r="8" spans="1:8" x14ac:dyDescent="0.25">
      <c r="A8">
        <f t="shared" si="0"/>
        <v>360</v>
      </c>
      <c r="B8">
        <v>6</v>
      </c>
      <c r="C8" s="4">
        <v>2.42</v>
      </c>
      <c r="D8" s="4">
        <f t="shared" si="1"/>
        <v>1.9259999999999999</v>
      </c>
      <c r="E8">
        <f t="shared" si="2"/>
        <v>1.6206745443600881</v>
      </c>
    </row>
    <row r="9" spans="1:8" x14ac:dyDescent="0.25">
      <c r="A9">
        <f t="shared" si="0"/>
        <v>420</v>
      </c>
      <c r="B9">
        <v>7</v>
      </c>
      <c r="C9" s="4">
        <v>2.613</v>
      </c>
      <c r="D9" s="4">
        <f t="shared" si="1"/>
        <v>2.1189999999999998</v>
      </c>
      <c r="E9">
        <f t="shared" si="2"/>
        <v>1.5817583433273581</v>
      </c>
    </row>
    <row r="10" spans="1:8" x14ac:dyDescent="0.25">
      <c r="A10">
        <f t="shared" si="0"/>
        <v>480</v>
      </c>
      <c r="B10">
        <v>8</v>
      </c>
      <c r="C10" s="4">
        <v>2.7959999999999998</v>
      </c>
      <c r="D10" s="4">
        <f t="shared" si="1"/>
        <v>2.3019999999999996</v>
      </c>
      <c r="E10">
        <f t="shared" si="2"/>
        <v>1.5434049418296625</v>
      </c>
    </row>
    <row r="11" spans="1:8" x14ac:dyDescent="0.25">
      <c r="A11">
        <f t="shared" si="0"/>
        <v>540</v>
      </c>
      <c r="B11">
        <v>9</v>
      </c>
      <c r="C11" s="4">
        <v>2.9670000000000001</v>
      </c>
      <c r="D11" s="4">
        <f t="shared" si="1"/>
        <v>2.4729999999999999</v>
      </c>
      <c r="E11">
        <f t="shared" si="2"/>
        <v>1.5061862826236259</v>
      </c>
    </row>
    <row r="12" spans="1:8" x14ac:dyDescent="0.25">
      <c r="A12">
        <f t="shared" si="0"/>
        <v>600</v>
      </c>
      <c r="B12">
        <v>10</v>
      </c>
      <c r="C12" s="4">
        <v>3.1284999999999998</v>
      </c>
      <c r="D12" s="4">
        <f t="shared" si="1"/>
        <v>2.6345000000000001</v>
      </c>
      <c r="E12">
        <f t="shared" si="2"/>
        <v>1.469715969258963</v>
      </c>
    </row>
    <row r="13" spans="1:8" x14ac:dyDescent="0.25">
      <c r="A13">
        <f t="shared" si="0"/>
        <v>660</v>
      </c>
      <c r="B13">
        <v>11</v>
      </c>
      <c r="C13" s="4">
        <v>3.2774999999999999</v>
      </c>
      <c r="D13" s="4">
        <f t="shared" si="1"/>
        <v>2.7835000000000001</v>
      </c>
      <c r="E13">
        <f t="shared" si="2"/>
        <v>1.4348464017020561</v>
      </c>
    </row>
    <row r="14" spans="1:8" x14ac:dyDescent="0.25">
      <c r="A14">
        <f t="shared" si="0"/>
        <v>720</v>
      </c>
      <c r="B14">
        <v>12</v>
      </c>
      <c r="C14" s="4">
        <v>3.4224999999999999</v>
      </c>
      <c r="D14" s="4">
        <f t="shared" si="1"/>
        <v>2.9284999999999997</v>
      </c>
      <c r="E14">
        <f t="shared" si="2"/>
        <v>1.3997040480298084</v>
      </c>
    </row>
    <row r="15" spans="1:8" x14ac:dyDescent="0.25">
      <c r="A15">
        <f t="shared" si="0"/>
        <v>780</v>
      </c>
      <c r="B15">
        <v>13</v>
      </c>
      <c r="C15" s="4">
        <v>3.5605000000000002</v>
      </c>
      <c r="D15" s="4">
        <f t="shared" si="1"/>
        <v>3.0665000000000004</v>
      </c>
      <c r="E15">
        <f t="shared" si="2"/>
        <v>1.3650707246682638</v>
      </c>
    </row>
    <row r="16" spans="1:8" x14ac:dyDescent="0.25">
      <c r="A16">
        <f t="shared" si="0"/>
        <v>840</v>
      </c>
      <c r="B16">
        <v>14</v>
      </c>
      <c r="C16" s="4">
        <v>3.6960000000000002</v>
      </c>
      <c r="D16" s="4">
        <f t="shared" si="1"/>
        <v>3.202</v>
      </c>
      <c r="E16">
        <f t="shared" si="2"/>
        <v>1.3298562760161876</v>
      </c>
    </row>
    <row r="17" spans="1:5" x14ac:dyDescent="0.25">
      <c r="A17">
        <f t="shared" si="0"/>
        <v>900</v>
      </c>
      <c r="B17">
        <v>15</v>
      </c>
      <c r="C17" s="4">
        <v>3.8140000000000001</v>
      </c>
      <c r="D17" s="4">
        <f t="shared" si="1"/>
        <v>3.3200000000000003</v>
      </c>
      <c r="E17">
        <f t="shared" si="2"/>
        <v>1.2981459743431856</v>
      </c>
    </row>
    <row r="18" spans="1:5" x14ac:dyDescent="0.25">
      <c r="A18">
        <f t="shared" si="0"/>
        <v>960</v>
      </c>
      <c r="B18">
        <v>16</v>
      </c>
      <c r="C18" s="4">
        <v>3.931</v>
      </c>
      <c r="D18" s="4">
        <f t="shared" si="1"/>
        <v>3.4370000000000003</v>
      </c>
      <c r="E18">
        <f t="shared" si="2"/>
        <v>1.2656791937619143</v>
      </c>
    </row>
    <row r="19" spans="1:5" x14ac:dyDescent="0.25">
      <c r="A19">
        <f t="shared" si="0"/>
        <v>1020</v>
      </c>
      <c r="B19">
        <v>17</v>
      </c>
      <c r="C19" s="4">
        <v>4.0475000000000003</v>
      </c>
      <c r="D19" s="4">
        <f t="shared" si="1"/>
        <v>3.5535000000000005</v>
      </c>
      <c r="E19">
        <f t="shared" si="2"/>
        <v>1.2322686734807831</v>
      </c>
    </row>
    <row r="20" spans="1:5" x14ac:dyDescent="0.25">
      <c r="A20">
        <f t="shared" si="0"/>
        <v>1080</v>
      </c>
      <c r="B20">
        <v>18</v>
      </c>
      <c r="C20" s="4">
        <v>4.1520000000000001</v>
      </c>
      <c r="D20" s="4">
        <f t="shared" si="1"/>
        <v>3.6580000000000004</v>
      </c>
      <c r="E20">
        <f t="shared" si="2"/>
        <v>1.2013192868603724</v>
      </c>
    </row>
    <row r="21" spans="1:5" x14ac:dyDescent="0.25">
      <c r="A21">
        <f t="shared" si="0"/>
        <v>1140</v>
      </c>
      <c r="B21">
        <v>19</v>
      </c>
      <c r="C21" s="4">
        <v>4.2565</v>
      </c>
      <c r="D21" s="4">
        <f t="shared" si="1"/>
        <v>3.7625000000000002</v>
      </c>
      <c r="E21">
        <f t="shared" si="2"/>
        <v>1.1693813595563169</v>
      </c>
    </row>
    <row r="22" spans="1:5" x14ac:dyDescent="0.25">
      <c r="A22">
        <f t="shared" si="0"/>
        <v>1200</v>
      </c>
      <c r="B22">
        <v>20</v>
      </c>
      <c r="C22" s="4">
        <v>4.3505000000000003</v>
      </c>
      <c r="D22" s="4">
        <f t="shared" si="1"/>
        <v>3.8565000000000005</v>
      </c>
      <c r="E22">
        <f t="shared" si="2"/>
        <v>1.1397542319992846</v>
      </c>
    </row>
    <row r="23" spans="1:5" x14ac:dyDescent="0.25">
      <c r="A23">
        <f t="shared" si="0"/>
        <v>1260</v>
      </c>
      <c r="B23">
        <v>21</v>
      </c>
      <c r="C23" s="4">
        <v>4.4429999999999996</v>
      </c>
      <c r="D23" s="4">
        <f t="shared" si="1"/>
        <v>3.9489999999999998</v>
      </c>
      <c r="E23">
        <f t="shared" si="2"/>
        <v>1.1097170684002156</v>
      </c>
    </row>
    <row r="24" spans="1:5" x14ac:dyDescent="0.25">
      <c r="A24">
        <f t="shared" si="0"/>
        <v>1320</v>
      </c>
      <c r="B24">
        <v>22</v>
      </c>
      <c r="C24" s="4">
        <v>4.5315000000000003</v>
      </c>
      <c r="D24" s="4">
        <f t="shared" si="1"/>
        <v>4.0375000000000005</v>
      </c>
      <c r="E24">
        <f t="shared" si="2"/>
        <v>1.0801088171035498</v>
      </c>
    </row>
    <row r="25" spans="1:5" x14ac:dyDescent="0.25">
      <c r="A25">
        <f t="shared" si="0"/>
        <v>1380</v>
      </c>
      <c r="B25">
        <v>23</v>
      </c>
      <c r="C25" s="4">
        <v>4.6165000000000003</v>
      </c>
      <c r="D25" s="4">
        <f t="shared" si="1"/>
        <v>4.1225000000000005</v>
      </c>
      <c r="E25">
        <f t="shared" si="2"/>
        <v>1.050821624831761</v>
      </c>
    </row>
    <row r="26" spans="1:5" x14ac:dyDescent="0.25">
      <c r="A26">
        <f t="shared" si="0"/>
        <v>1440</v>
      </c>
      <c r="B26">
        <v>24</v>
      </c>
      <c r="C26" s="4">
        <v>4.6989999999999998</v>
      </c>
      <c r="D26" s="4">
        <f t="shared" si="1"/>
        <v>4.2050000000000001</v>
      </c>
      <c r="E26">
        <f t="shared" si="2"/>
        <v>1.021551242531648</v>
      </c>
    </row>
    <row r="27" spans="1:5" x14ac:dyDescent="0.25">
      <c r="A27">
        <f t="shared" si="0"/>
        <v>1500</v>
      </c>
      <c r="B27">
        <v>25</v>
      </c>
      <c r="C27" s="4">
        <v>4.7765000000000004</v>
      </c>
      <c r="D27" s="4">
        <f t="shared" si="1"/>
        <v>4.2825000000000006</v>
      </c>
      <c r="E27">
        <f t="shared" si="2"/>
        <v>0.99325177301028311</v>
      </c>
    </row>
    <row r="28" spans="1:5" x14ac:dyDescent="0.25">
      <c r="A28">
        <f t="shared" si="0"/>
        <v>1560</v>
      </c>
      <c r="B28">
        <v>26</v>
      </c>
      <c r="C28" s="4">
        <v>4.8544999999999998</v>
      </c>
      <c r="D28" s="4">
        <f t="shared" si="1"/>
        <v>4.3605</v>
      </c>
      <c r="E28">
        <f t="shared" si="2"/>
        <v>0.96393738534150808</v>
      </c>
    </row>
    <row r="29" spans="1:5" x14ac:dyDescent="0.25">
      <c r="A29">
        <f t="shared" si="0"/>
        <v>1620</v>
      </c>
      <c r="B29">
        <v>27</v>
      </c>
      <c r="C29" s="4">
        <v>4.9269999999999996</v>
      </c>
      <c r="D29" s="4">
        <f t="shared" si="1"/>
        <v>4.4329999999999998</v>
      </c>
      <c r="E29">
        <f t="shared" si="2"/>
        <v>0.9358972615130734</v>
      </c>
    </row>
    <row r="30" spans="1:5" x14ac:dyDescent="0.25">
      <c r="A30">
        <f t="shared" si="0"/>
        <v>1680</v>
      </c>
      <c r="B30">
        <v>28</v>
      </c>
      <c r="C30" s="4">
        <v>4.9969999999999999</v>
      </c>
      <c r="D30" s="4">
        <f t="shared" si="1"/>
        <v>4.5030000000000001</v>
      </c>
      <c r="E30">
        <f t="shared" si="2"/>
        <v>0.90805692694705142</v>
      </c>
    </row>
    <row r="31" spans="1:5" x14ac:dyDescent="0.25">
      <c r="A31">
        <f t="shared" si="0"/>
        <v>1740</v>
      </c>
      <c r="B31">
        <v>29</v>
      </c>
      <c r="C31" s="4">
        <v>5.0620000000000003</v>
      </c>
      <c r="D31" s="4">
        <f t="shared" si="1"/>
        <v>4.5680000000000005</v>
      </c>
      <c r="E31">
        <f t="shared" si="2"/>
        <v>0.88149222633145929</v>
      </c>
    </row>
    <row r="32" spans="1:5" x14ac:dyDescent="0.25">
      <c r="A32">
        <f t="shared" si="0"/>
        <v>1800</v>
      </c>
      <c r="B32">
        <v>30</v>
      </c>
      <c r="C32" s="4">
        <v>5.1265400000000003</v>
      </c>
      <c r="D32" s="4">
        <f t="shared" si="1"/>
        <v>4.6325400000000005</v>
      </c>
      <c r="E32">
        <f t="shared" si="2"/>
        <v>0.85439830673460804</v>
      </c>
    </row>
    <row r="33" spans="1:5" x14ac:dyDescent="0.25">
      <c r="A33">
        <f t="shared" si="0"/>
        <v>1860</v>
      </c>
      <c r="B33">
        <v>31</v>
      </c>
      <c r="C33" s="4">
        <v>5.1879999999999997</v>
      </c>
      <c r="D33" s="4">
        <f t="shared" si="1"/>
        <v>4.694</v>
      </c>
      <c r="E33">
        <f t="shared" si="2"/>
        <v>0.82789658111155973</v>
      </c>
    </row>
    <row r="34" spans="1:5" x14ac:dyDescent="0.25">
      <c r="A34">
        <f t="shared" si="0"/>
        <v>1920</v>
      </c>
      <c r="B34">
        <v>32</v>
      </c>
      <c r="C34" s="4">
        <v>5.2484999999999999</v>
      </c>
      <c r="D34" s="4">
        <f t="shared" si="1"/>
        <v>4.7545000000000002</v>
      </c>
      <c r="E34">
        <f t="shared" si="2"/>
        <v>0.80110432206503746</v>
      </c>
    </row>
    <row r="35" spans="1:5" x14ac:dyDescent="0.25">
      <c r="A35">
        <f t="shared" si="0"/>
        <v>1980</v>
      </c>
      <c r="B35">
        <v>33</v>
      </c>
      <c r="C35" s="4">
        <v>5.3064999999999998</v>
      </c>
      <c r="D35" s="4">
        <f t="shared" si="1"/>
        <v>4.8125</v>
      </c>
      <c r="E35">
        <f t="shared" si="2"/>
        <v>0.77472716755236815</v>
      </c>
    </row>
    <row r="36" spans="1:5" x14ac:dyDescent="0.25">
      <c r="A36">
        <f t="shared" si="0"/>
        <v>2040</v>
      </c>
      <c r="B36">
        <v>34</v>
      </c>
      <c r="C36" s="4">
        <v>5.3624999999999998</v>
      </c>
      <c r="D36" s="4">
        <f t="shared" si="1"/>
        <v>4.8685</v>
      </c>
      <c r="E36">
        <f t="shared" si="2"/>
        <v>0.74858188744804588</v>
      </c>
    </row>
    <row r="37" spans="1:5" x14ac:dyDescent="0.25">
      <c r="A37">
        <f t="shared" si="0"/>
        <v>2100</v>
      </c>
      <c r="B37">
        <v>35</v>
      </c>
      <c r="C37" s="4">
        <v>5.4165000000000001</v>
      </c>
      <c r="D37" s="4">
        <f t="shared" si="1"/>
        <v>4.9225000000000003</v>
      </c>
      <c r="E37">
        <f t="shared" si="2"/>
        <v>0.72270598280148957</v>
      </c>
    </row>
    <row r="38" spans="1:5" x14ac:dyDescent="0.25">
      <c r="A38">
        <f t="shared" si="0"/>
        <v>2160</v>
      </c>
      <c r="B38">
        <v>36</v>
      </c>
      <c r="C38" s="4">
        <v>5.4684999999999997</v>
      </c>
      <c r="D38" s="4">
        <f t="shared" si="1"/>
        <v>4.9744999999999999</v>
      </c>
      <c r="E38">
        <f t="shared" si="2"/>
        <v>0.69713920182948275</v>
      </c>
    </row>
    <row r="39" spans="1:5" x14ac:dyDescent="0.25">
      <c r="A39">
        <f t="shared" si="0"/>
        <v>2220</v>
      </c>
      <c r="B39">
        <v>37</v>
      </c>
      <c r="C39" s="4">
        <v>5.5190000000000001</v>
      </c>
      <c r="D39" s="4">
        <f t="shared" si="1"/>
        <v>5.0250000000000004</v>
      </c>
      <c r="E39">
        <f t="shared" si="2"/>
        <v>0.67166814888282089</v>
      </c>
    </row>
    <row r="40" spans="1:5" x14ac:dyDescent="0.25">
      <c r="A40">
        <f t="shared" si="0"/>
        <v>2280</v>
      </c>
      <c r="B40">
        <v>38</v>
      </c>
      <c r="C40" s="4">
        <v>5.5655000000000001</v>
      </c>
      <c r="D40" s="4">
        <f t="shared" si="1"/>
        <v>5.0715000000000003</v>
      </c>
      <c r="E40">
        <f t="shared" si="2"/>
        <v>0.64762666525813573</v>
      </c>
    </row>
    <row r="41" spans="1:5" x14ac:dyDescent="0.25">
      <c r="A41">
        <f t="shared" si="0"/>
        <v>2340</v>
      </c>
      <c r="B41">
        <v>39</v>
      </c>
      <c r="C41" s="4">
        <v>5.6124999999999998</v>
      </c>
      <c r="D41" s="4">
        <f t="shared" si="1"/>
        <v>5.1185</v>
      </c>
      <c r="E41">
        <f t="shared" si="2"/>
        <v>0.62272471626339942</v>
      </c>
    </row>
    <row r="42" spans="1:5" x14ac:dyDescent="0.25">
      <c r="A42">
        <f t="shared" si="0"/>
        <v>2400</v>
      </c>
      <c r="B42">
        <v>40</v>
      </c>
      <c r="C42" s="4">
        <v>5.6580000000000004</v>
      </c>
      <c r="D42" s="4">
        <f t="shared" si="1"/>
        <v>5.1640000000000006</v>
      </c>
      <c r="E42">
        <f t="shared" si="2"/>
        <v>0.5980119854449063</v>
      </c>
    </row>
    <row r="43" spans="1:5" x14ac:dyDescent="0.25">
      <c r="A43">
        <f t="shared" si="0"/>
        <v>2460</v>
      </c>
      <c r="B43">
        <v>41</v>
      </c>
      <c r="C43" s="4">
        <v>5.702</v>
      </c>
      <c r="D43" s="4">
        <f t="shared" si="1"/>
        <v>5.2080000000000002</v>
      </c>
      <c r="E43">
        <f t="shared" si="2"/>
        <v>0.57351869310441395</v>
      </c>
    </row>
    <row r="44" spans="1:5" x14ac:dyDescent="0.25">
      <c r="A44">
        <f t="shared" si="0"/>
        <v>2520</v>
      </c>
      <c r="B44">
        <v>42</v>
      </c>
      <c r="C44" s="4">
        <v>5.7435</v>
      </c>
      <c r="D44" s="4">
        <f t="shared" si="1"/>
        <v>5.2495000000000003</v>
      </c>
      <c r="E44">
        <f t="shared" si="2"/>
        <v>0.54985401073346885</v>
      </c>
    </row>
    <row r="45" spans="1:5" x14ac:dyDescent="0.25">
      <c r="A45">
        <f t="shared" si="0"/>
        <v>2580</v>
      </c>
      <c r="B45">
        <v>43</v>
      </c>
      <c r="C45" s="4">
        <v>5.7835000000000001</v>
      </c>
      <c r="D45" s="4">
        <f t="shared" si="1"/>
        <v>5.2895000000000003</v>
      </c>
      <c r="E45">
        <f t="shared" si="2"/>
        <v>0.52650210315099799</v>
      </c>
    </row>
    <row r="46" spans="1:5" x14ac:dyDescent="0.25">
      <c r="A46">
        <f t="shared" si="0"/>
        <v>2640</v>
      </c>
      <c r="B46">
        <v>44</v>
      </c>
      <c r="C46" s="4">
        <v>5.8235000000000001</v>
      </c>
      <c r="D46" s="4">
        <f t="shared" si="1"/>
        <v>5.3295000000000003</v>
      </c>
      <c r="E46">
        <f t="shared" si="2"/>
        <v>0.50259181883888693</v>
      </c>
    </row>
    <row r="47" spans="1:5" x14ac:dyDescent="0.25">
      <c r="A47">
        <f t="shared" si="0"/>
        <v>2700</v>
      </c>
      <c r="B47">
        <v>45</v>
      </c>
      <c r="C47" s="4">
        <v>5.8620000000000001</v>
      </c>
      <c r="D47" s="4">
        <f t="shared" si="1"/>
        <v>5.3680000000000003</v>
      </c>
      <c r="E47">
        <f t="shared" si="2"/>
        <v>0.47902531121619263</v>
      </c>
    </row>
    <row r="48" spans="1:5" x14ac:dyDescent="0.25">
      <c r="A48">
        <f t="shared" si="0"/>
        <v>2760</v>
      </c>
      <c r="B48">
        <v>46</v>
      </c>
      <c r="C48" s="4">
        <v>5.8985000000000003</v>
      </c>
      <c r="D48" s="4">
        <f t="shared" si="1"/>
        <v>5.4045000000000005</v>
      </c>
      <c r="E48">
        <f t="shared" si="2"/>
        <v>0.45615822242368215</v>
      </c>
    </row>
    <row r="49" spans="1:5" x14ac:dyDescent="0.25">
      <c r="A49">
        <f t="shared" si="0"/>
        <v>2820</v>
      </c>
      <c r="B49">
        <v>47</v>
      </c>
      <c r="C49" s="4">
        <v>5.9344999999999999</v>
      </c>
      <c r="D49" s="4">
        <f t="shared" si="1"/>
        <v>5.4405000000000001</v>
      </c>
      <c r="E49">
        <f t="shared" si="2"/>
        <v>0.43308027514113762</v>
      </c>
    </row>
    <row r="50" spans="1:5" x14ac:dyDescent="0.25">
      <c r="A50">
        <f t="shared" si="0"/>
        <v>2880</v>
      </c>
      <c r="B50">
        <v>48</v>
      </c>
      <c r="C50" s="4">
        <v>5.9684999999999997</v>
      </c>
      <c r="D50" s="4">
        <f t="shared" si="1"/>
        <v>5.4744999999999999</v>
      </c>
      <c r="E50">
        <f t="shared" si="2"/>
        <v>0.41078426958576436</v>
      </c>
    </row>
    <row r="51" spans="1:5" x14ac:dyDescent="0.25">
      <c r="A51">
        <f t="shared" si="0"/>
        <v>2940</v>
      </c>
      <c r="B51">
        <v>49</v>
      </c>
      <c r="C51" s="4">
        <v>6.0019999999999998</v>
      </c>
      <c r="D51" s="4">
        <f t="shared" si="1"/>
        <v>5.508</v>
      </c>
      <c r="E51">
        <f t="shared" si="2"/>
        <v>0.38831894927319383</v>
      </c>
    </row>
    <row r="52" spans="1:5" x14ac:dyDescent="0.25">
      <c r="A52">
        <f t="shared" si="0"/>
        <v>3000</v>
      </c>
      <c r="B52">
        <v>50</v>
      </c>
      <c r="C52" s="4">
        <v>6.0365000000000002</v>
      </c>
      <c r="D52" s="4">
        <f t="shared" si="1"/>
        <v>5.5425000000000004</v>
      </c>
      <c r="E52">
        <f t="shared" si="2"/>
        <v>0.36464311358790891</v>
      </c>
    </row>
    <row r="53" spans="1:5" x14ac:dyDescent="0.25">
      <c r="A53">
        <f t="shared" si="0"/>
        <v>3060</v>
      </c>
      <c r="B53">
        <v>51</v>
      </c>
      <c r="C53" s="4">
        <v>6.0679999999999996</v>
      </c>
      <c r="D53" s="4">
        <f t="shared" si="1"/>
        <v>5.5739999999999998</v>
      </c>
      <c r="E53">
        <f t="shared" si="2"/>
        <v>0.34252530833429029</v>
      </c>
    </row>
    <row r="54" spans="1:5" x14ac:dyDescent="0.25">
      <c r="A54">
        <f t="shared" si="0"/>
        <v>3120</v>
      </c>
      <c r="B54">
        <v>52</v>
      </c>
      <c r="C54" s="4">
        <v>6.0984999999999996</v>
      </c>
      <c r="D54" s="4">
        <f t="shared" si="1"/>
        <v>5.6044999999999998</v>
      </c>
      <c r="E54">
        <f t="shared" si="2"/>
        <v>0.3206331725914669</v>
      </c>
    </row>
    <row r="55" spans="1:5" x14ac:dyDescent="0.25">
      <c r="A55">
        <f t="shared" si="0"/>
        <v>3180</v>
      </c>
      <c r="B55">
        <v>53</v>
      </c>
      <c r="C55" s="4">
        <v>6.1280000000000001</v>
      </c>
      <c r="D55" s="4">
        <f t="shared" si="1"/>
        <v>5.6340000000000003</v>
      </c>
      <c r="E55">
        <f t="shared" si="2"/>
        <v>0.29899286359764732</v>
      </c>
    </row>
    <row r="56" spans="1:5" x14ac:dyDescent="0.25">
      <c r="A56">
        <f t="shared" si="0"/>
        <v>3240</v>
      </c>
      <c r="B56">
        <v>54</v>
      </c>
      <c r="C56" s="4">
        <v>6.1559999999999997</v>
      </c>
      <c r="D56" s="4">
        <f t="shared" si="1"/>
        <v>5.6619999999999999</v>
      </c>
      <c r="E56">
        <f t="shared" si="2"/>
        <v>0.27801045275504987</v>
      </c>
    </row>
    <row r="57" spans="1:5" x14ac:dyDescent="0.25">
      <c r="A57">
        <f t="shared" si="0"/>
        <v>3300</v>
      </c>
      <c r="B57">
        <v>55</v>
      </c>
      <c r="C57" s="4">
        <v>6.1844999999999999</v>
      </c>
      <c r="D57" s="4">
        <f t="shared" si="1"/>
        <v>5.6905000000000001</v>
      </c>
      <c r="E57">
        <f t="shared" si="2"/>
        <v>0.25619140536040996</v>
      </c>
    </row>
    <row r="58" spans="1:5" x14ac:dyDescent="0.25">
      <c r="A58">
        <f t="shared" si="0"/>
        <v>3360</v>
      </c>
      <c r="B58">
        <v>56</v>
      </c>
      <c r="C58" s="4">
        <v>6.2110000000000003</v>
      </c>
      <c r="D58" s="4">
        <f t="shared" si="1"/>
        <v>5.7170000000000005</v>
      </c>
      <c r="E58">
        <f t="shared" si="2"/>
        <v>0.23546730100304122</v>
      </c>
    </row>
    <row r="59" spans="1:5" x14ac:dyDescent="0.25">
      <c r="A59">
        <f t="shared" si="0"/>
        <v>3420</v>
      </c>
      <c r="B59">
        <v>57</v>
      </c>
      <c r="C59" s="4">
        <v>6.2374999999999998</v>
      </c>
      <c r="D59" s="4">
        <f t="shared" si="1"/>
        <v>5.7435</v>
      </c>
      <c r="E59">
        <f t="shared" si="2"/>
        <v>0.21430460264700529</v>
      </c>
    </row>
    <row r="60" spans="1:5" x14ac:dyDescent="0.25">
      <c r="A60">
        <f t="shared" si="0"/>
        <v>3480</v>
      </c>
      <c r="B60">
        <v>58</v>
      </c>
      <c r="C60" s="4">
        <v>6.2629999999999999</v>
      </c>
      <c r="D60" s="4">
        <f t="shared" si="1"/>
        <v>5.7690000000000001</v>
      </c>
      <c r="E60">
        <f t="shared" si="2"/>
        <v>0.19350874618451885</v>
      </c>
    </row>
    <row r="61" spans="1:5" x14ac:dyDescent="0.25">
      <c r="A61">
        <f t="shared" si="0"/>
        <v>3540</v>
      </c>
      <c r="B61">
        <v>59</v>
      </c>
      <c r="C61" s="4">
        <v>6.2874999999999996</v>
      </c>
      <c r="D61" s="4">
        <f t="shared" si="1"/>
        <v>5.7934999999999999</v>
      </c>
      <c r="E61">
        <f t="shared" si="2"/>
        <v>0.17311261770864483</v>
      </c>
    </row>
    <row r="62" spans="1:5" x14ac:dyDescent="0.25">
      <c r="A62">
        <f t="shared" si="0"/>
        <v>3600</v>
      </c>
      <c r="B62">
        <v>60</v>
      </c>
      <c r="C62" s="4">
        <v>6.3109999999999999</v>
      </c>
      <c r="D62" s="4">
        <f t="shared" si="1"/>
        <v>5.8170000000000002</v>
      </c>
      <c r="E62">
        <f t="shared" si="2"/>
        <v>0.15315017949367457</v>
      </c>
    </row>
    <row r="63" spans="1:5" x14ac:dyDescent="0.25">
      <c r="A63">
        <f t="shared" si="0"/>
        <v>3660</v>
      </c>
      <c r="B63">
        <v>61</v>
      </c>
      <c r="C63" s="4">
        <v>6.3345000000000002</v>
      </c>
      <c r="D63" s="4">
        <f t="shared" si="1"/>
        <v>5.8405000000000005</v>
      </c>
      <c r="E63">
        <f t="shared" si="2"/>
        <v>0.132781111233818</v>
      </c>
    </row>
    <row r="64" spans="1:5" x14ac:dyDescent="0.25">
      <c r="A64">
        <f t="shared" si="0"/>
        <v>3720</v>
      </c>
      <c r="B64">
        <v>62</v>
      </c>
      <c r="C64" s="4">
        <v>6.3564999999999996</v>
      </c>
      <c r="D64" s="4">
        <f t="shared" si="1"/>
        <v>5.8624999999999998</v>
      </c>
      <c r="E64">
        <f t="shared" si="2"/>
        <v>0.11332868530700327</v>
      </c>
    </row>
    <row r="65" spans="1:5" x14ac:dyDescent="0.25">
      <c r="A65">
        <f t="shared" si="0"/>
        <v>3780</v>
      </c>
      <c r="B65">
        <v>63</v>
      </c>
      <c r="C65" s="4">
        <v>6.3780000000000001</v>
      </c>
      <c r="D65" s="4">
        <f t="shared" si="1"/>
        <v>5.8840000000000003</v>
      </c>
      <c r="E65">
        <f t="shared" si="2"/>
        <v>9.3945612842527476E-2</v>
      </c>
    </row>
    <row r="66" spans="1:5" x14ac:dyDescent="0.25">
      <c r="A66">
        <f t="shared" si="0"/>
        <v>3840</v>
      </c>
      <c r="B66">
        <v>64</v>
      </c>
      <c r="C66" s="4">
        <v>6.3985000000000003</v>
      </c>
      <c r="D66" s="4">
        <f t="shared" si="1"/>
        <v>5.9045000000000005</v>
      </c>
      <c r="E66">
        <f t="shared" si="2"/>
        <v>7.5107472486804855E-2</v>
      </c>
    </row>
    <row r="67" spans="1:5" x14ac:dyDescent="0.25">
      <c r="A67">
        <f t="shared" ref="A67:A122" si="3">B67*60</f>
        <v>3900</v>
      </c>
      <c r="B67">
        <v>65</v>
      </c>
      <c r="C67" s="4">
        <v>6.4195000000000002</v>
      </c>
      <c r="D67" s="4">
        <f t="shared" ref="D67:D122" si="4">C67-0.494</f>
        <v>5.9255000000000004</v>
      </c>
      <c r="E67">
        <f t="shared" ref="E67:E122" si="5">LN($H$4-$D67)</f>
        <v>5.5434706888100108E-2</v>
      </c>
    </row>
    <row r="68" spans="1:5" x14ac:dyDescent="0.25">
      <c r="A68">
        <f t="shared" si="3"/>
        <v>3960</v>
      </c>
      <c r="B68">
        <v>66</v>
      </c>
      <c r="C68" s="4">
        <v>6.44</v>
      </c>
      <c r="D68" s="4">
        <f t="shared" si="4"/>
        <v>5.9460000000000006</v>
      </c>
      <c r="E68">
        <f t="shared" si="5"/>
        <v>3.5849652893696564E-2</v>
      </c>
    </row>
    <row r="69" spans="1:5" x14ac:dyDescent="0.25">
      <c r="A69">
        <f t="shared" si="3"/>
        <v>4020</v>
      </c>
      <c r="B69">
        <v>67</v>
      </c>
      <c r="C69" s="4">
        <v>6.4589999999999996</v>
      </c>
      <c r="D69" s="4">
        <f t="shared" si="4"/>
        <v>5.9649999999999999</v>
      </c>
      <c r="E69">
        <f t="shared" si="5"/>
        <v>1.7348638334613073E-2</v>
      </c>
    </row>
    <row r="70" spans="1:5" x14ac:dyDescent="0.25">
      <c r="A70">
        <f t="shared" si="3"/>
        <v>4080</v>
      </c>
      <c r="B70">
        <v>68</v>
      </c>
      <c r="C70" s="4">
        <v>6.4775</v>
      </c>
      <c r="D70" s="4">
        <f t="shared" si="4"/>
        <v>5.9835000000000003</v>
      </c>
      <c r="E70">
        <f t="shared" si="5"/>
        <v>-1.0005003335838679E-3</v>
      </c>
    </row>
    <row r="71" spans="1:5" x14ac:dyDescent="0.25">
      <c r="A71">
        <f t="shared" si="3"/>
        <v>4140</v>
      </c>
      <c r="B71">
        <v>69</v>
      </c>
      <c r="C71" s="4">
        <v>6.4960000000000004</v>
      </c>
      <c r="D71" s="4">
        <f t="shared" si="4"/>
        <v>6.0020000000000007</v>
      </c>
      <c r="E71">
        <f t="shared" si="5"/>
        <v>-1.9692633345736836E-2</v>
      </c>
    </row>
    <row r="72" spans="1:5" x14ac:dyDescent="0.25">
      <c r="A72">
        <f t="shared" si="3"/>
        <v>4200</v>
      </c>
      <c r="B72">
        <v>70</v>
      </c>
      <c r="C72" s="4">
        <v>6.5140000000000002</v>
      </c>
      <c r="D72" s="4">
        <f t="shared" si="4"/>
        <v>6.0200000000000005</v>
      </c>
      <c r="E72">
        <f t="shared" si="5"/>
        <v>-3.8221212820198316E-2</v>
      </c>
    </row>
    <row r="73" spans="1:5" x14ac:dyDescent="0.25">
      <c r="A73">
        <f t="shared" si="3"/>
        <v>4260</v>
      </c>
      <c r="B73">
        <v>71</v>
      </c>
      <c r="C73" s="4">
        <v>6.5305</v>
      </c>
      <c r="D73" s="4">
        <f t="shared" si="4"/>
        <v>6.0365000000000002</v>
      </c>
      <c r="E73">
        <f t="shared" si="5"/>
        <v>-5.5512709930259058E-2</v>
      </c>
    </row>
    <row r="74" spans="1:5" x14ac:dyDescent="0.25">
      <c r="A74">
        <f t="shared" si="3"/>
        <v>4320</v>
      </c>
      <c r="B74">
        <v>72</v>
      </c>
      <c r="C74" s="4">
        <v>6.5469999999999997</v>
      </c>
      <c r="D74" s="4">
        <f t="shared" si="4"/>
        <v>6.0529999999999999</v>
      </c>
      <c r="E74">
        <f t="shared" si="5"/>
        <v>-7.3108471820638357E-2</v>
      </c>
    </row>
    <row r="75" spans="1:5" x14ac:dyDescent="0.25">
      <c r="A75">
        <f t="shared" si="3"/>
        <v>4380</v>
      </c>
      <c r="B75">
        <v>73</v>
      </c>
      <c r="C75" s="4">
        <v>6.5629999999999997</v>
      </c>
      <c r="D75" s="4">
        <f t="shared" si="4"/>
        <v>6.069</v>
      </c>
      <c r="E75">
        <f t="shared" si="5"/>
        <v>-9.0471903164075676E-2</v>
      </c>
    </row>
    <row r="76" spans="1:5" x14ac:dyDescent="0.25">
      <c r="A76">
        <f t="shared" si="3"/>
        <v>4440</v>
      </c>
      <c r="B76">
        <v>74</v>
      </c>
      <c r="C76" s="4">
        <v>6.5785</v>
      </c>
      <c r="D76" s="4">
        <f t="shared" si="4"/>
        <v>6.0845000000000002</v>
      </c>
      <c r="E76">
        <f t="shared" si="5"/>
        <v>-0.1075852106799378</v>
      </c>
    </row>
    <row r="77" spans="1:5" x14ac:dyDescent="0.25">
      <c r="A77">
        <f t="shared" si="3"/>
        <v>4500</v>
      </c>
      <c r="B77">
        <v>75</v>
      </c>
      <c r="C77" s="4">
        <v>6.5940000000000003</v>
      </c>
      <c r="D77" s="4">
        <f t="shared" si="4"/>
        <v>6.1000000000000005</v>
      </c>
      <c r="E77">
        <f t="shared" si="5"/>
        <v>-0.12499649017468591</v>
      </c>
    </row>
    <row r="78" spans="1:5" x14ac:dyDescent="0.25">
      <c r="A78">
        <f t="shared" si="3"/>
        <v>4560</v>
      </c>
      <c r="B78">
        <v>76</v>
      </c>
      <c r="C78" s="4">
        <v>6.609</v>
      </c>
      <c r="D78" s="4">
        <f t="shared" si="4"/>
        <v>6.1150000000000002</v>
      </c>
      <c r="E78">
        <f t="shared" si="5"/>
        <v>-0.14213976716112312</v>
      </c>
    </row>
    <row r="79" spans="1:5" x14ac:dyDescent="0.25">
      <c r="A79">
        <f t="shared" si="3"/>
        <v>4620</v>
      </c>
      <c r="B79">
        <v>77</v>
      </c>
      <c r="C79" s="4">
        <v>6.6234999999999999</v>
      </c>
      <c r="D79" s="4">
        <f t="shared" si="4"/>
        <v>6.1295000000000002</v>
      </c>
      <c r="E79">
        <f t="shared" si="5"/>
        <v>-0.15899573149045823</v>
      </c>
    </row>
    <row r="80" spans="1:5" x14ac:dyDescent="0.25">
      <c r="A80">
        <f t="shared" si="3"/>
        <v>4680</v>
      </c>
      <c r="B80">
        <v>78</v>
      </c>
      <c r="C80" s="4">
        <v>6.6375000000000002</v>
      </c>
      <c r="D80" s="4">
        <f t="shared" si="4"/>
        <v>6.1435000000000004</v>
      </c>
      <c r="E80">
        <f t="shared" si="5"/>
        <v>-0.17554457251493144</v>
      </c>
    </row>
    <row r="81" spans="1:5" x14ac:dyDescent="0.25">
      <c r="A81">
        <f t="shared" si="3"/>
        <v>4740</v>
      </c>
      <c r="B81">
        <v>79</v>
      </c>
      <c r="C81" s="4">
        <v>6.6515000000000004</v>
      </c>
      <c r="D81" s="4">
        <f t="shared" si="4"/>
        <v>6.1575000000000006</v>
      </c>
      <c r="E81">
        <f t="shared" si="5"/>
        <v>-0.19237189264745694</v>
      </c>
    </row>
    <row r="82" spans="1:5" x14ac:dyDescent="0.25">
      <c r="A82">
        <f t="shared" si="3"/>
        <v>4800</v>
      </c>
      <c r="B82">
        <v>80</v>
      </c>
      <c r="C82" s="4">
        <v>6.6645000000000003</v>
      </c>
      <c r="D82" s="4">
        <f t="shared" si="4"/>
        <v>6.1705000000000005</v>
      </c>
      <c r="E82">
        <f t="shared" si="5"/>
        <v>-0.20825493882045987</v>
      </c>
    </row>
    <row r="83" spans="1:5" x14ac:dyDescent="0.25">
      <c r="A83">
        <f t="shared" si="3"/>
        <v>4860</v>
      </c>
      <c r="B83">
        <v>81</v>
      </c>
      <c r="C83" s="4">
        <v>6.6775000000000002</v>
      </c>
      <c r="D83" s="4">
        <f t="shared" si="4"/>
        <v>6.1835000000000004</v>
      </c>
      <c r="E83">
        <f t="shared" si="5"/>
        <v>-0.22439433321586302</v>
      </c>
    </row>
    <row r="84" spans="1:5" x14ac:dyDescent="0.25">
      <c r="A84">
        <f t="shared" si="3"/>
        <v>4920</v>
      </c>
      <c r="B84">
        <v>82</v>
      </c>
      <c r="C84" s="4">
        <v>6.69</v>
      </c>
      <c r="D84" s="4">
        <f t="shared" si="4"/>
        <v>6.1960000000000006</v>
      </c>
      <c r="E84">
        <f t="shared" si="5"/>
        <v>-0.24016255648380541</v>
      </c>
    </row>
    <row r="85" spans="1:5" x14ac:dyDescent="0.25">
      <c r="A85">
        <f t="shared" si="3"/>
        <v>4980</v>
      </c>
      <c r="B85">
        <v>83</v>
      </c>
      <c r="C85" s="4">
        <v>6.702</v>
      </c>
      <c r="D85" s="4">
        <f t="shared" si="4"/>
        <v>6.2080000000000002</v>
      </c>
      <c r="E85">
        <f t="shared" si="5"/>
        <v>-0.25553761912521405</v>
      </c>
    </row>
    <row r="86" spans="1:5" x14ac:dyDescent="0.25">
      <c r="A86">
        <f t="shared" si="3"/>
        <v>5040</v>
      </c>
      <c r="B86">
        <v>84</v>
      </c>
      <c r="C86" s="4">
        <v>6.7140000000000004</v>
      </c>
      <c r="D86" s="4">
        <f t="shared" si="4"/>
        <v>6.2200000000000006</v>
      </c>
      <c r="E86">
        <f t="shared" si="5"/>
        <v>-0.27115277050057129</v>
      </c>
    </row>
    <row r="87" spans="1:5" x14ac:dyDescent="0.25">
      <c r="A87">
        <f t="shared" si="3"/>
        <v>5100</v>
      </c>
      <c r="B87">
        <v>85</v>
      </c>
      <c r="C87" s="4">
        <v>6.7249999999999996</v>
      </c>
      <c r="D87" s="4">
        <f t="shared" si="4"/>
        <v>6.2309999999999999</v>
      </c>
      <c r="E87">
        <f t="shared" si="5"/>
        <v>-0.28568406978910782</v>
      </c>
    </row>
    <row r="88" spans="1:5" x14ac:dyDescent="0.25">
      <c r="A88">
        <f t="shared" si="3"/>
        <v>5160</v>
      </c>
      <c r="B88">
        <v>86</v>
      </c>
      <c r="C88" s="4">
        <v>6.7365000000000004</v>
      </c>
      <c r="D88" s="4">
        <f t="shared" si="4"/>
        <v>6.2425000000000006</v>
      </c>
      <c r="E88">
        <f t="shared" si="5"/>
        <v>-0.3011050927839225</v>
      </c>
    </row>
    <row r="89" spans="1:5" x14ac:dyDescent="0.25">
      <c r="A89">
        <f t="shared" si="3"/>
        <v>5220</v>
      </c>
      <c r="B89">
        <v>87</v>
      </c>
      <c r="C89" s="4">
        <v>6.7484999999999999</v>
      </c>
      <c r="D89" s="4">
        <f t="shared" si="4"/>
        <v>6.2545000000000002</v>
      </c>
      <c r="E89">
        <f t="shared" si="5"/>
        <v>-0.31745423078545143</v>
      </c>
    </row>
    <row r="90" spans="1:5" x14ac:dyDescent="0.25">
      <c r="A90">
        <f t="shared" si="3"/>
        <v>5280</v>
      </c>
      <c r="B90">
        <v>88</v>
      </c>
      <c r="C90" s="4">
        <v>6.7590000000000003</v>
      </c>
      <c r="D90" s="4">
        <f t="shared" si="4"/>
        <v>6.2650000000000006</v>
      </c>
      <c r="E90">
        <f t="shared" si="5"/>
        <v>-0.33198233134836175</v>
      </c>
    </row>
    <row r="91" spans="1:5" x14ac:dyDescent="0.25">
      <c r="A91">
        <f t="shared" si="3"/>
        <v>5340</v>
      </c>
      <c r="B91">
        <v>89</v>
      </c>
      <c r="C91" s="4">
        <v>6.7690000000000001</v>
      </c>
      <c r="D91" s="4">
        <f t="shared" si="4"/>
        <v>6.2750000000000004</v>
      </c>
      <c r="E91">
        <f t="shared" si="5"/>
        <v>-0.34601764946474495</v>
      </c>
    </row>
    <row r="92" spans="1:5" x14ac:dyDescent="0.25">
      <c r="A92">
        <f t="shared" si="3"/>
        <v>5400</v>
      </c>
      <c r="B92">
        <v>90</v>
      </c>
      <c r="C92" s="4">
        <v>6.7794999999999996</v>
      </c>
      <c r="D92" s="4">
        <f t="shared" si="4"/>
        <v>6.2854999999999999</v>
      </c>
      <c r="E92">
        <f t="shared" si="5"/>
        <v>-0.36096986822161309</v>
      </c>
    </row>
    <row r="93" spans="1:5" x14ac:dyDescent="0.25">
      <c r="A93">
        <f t="shared" si="3"/>
        <v>5460</v>
      </c>
      <c r="B93">
        <v>91</v>
      </c>
      <c r="C93" s="4">
        <v>6.7885</v>
      </c>
      <c r="D93" s="4">
        <f t="shared" si="4"/>
        <v>6.2945000000000002</v>
      </c>
      <c r="E93">
        <f t="shared" si="5"/>
        <v>-0.37396644104879379</v>
      </c>
    </row>
    <row r="94" spans="1:5" x14ac:dyDescent="0.25">
      <c r="A94">
        <f t="shared" si="3"/>
        <v>5520</v>
      </c>
      <c r="B94">
        <v>92</v>
      </c>
      <c r="C94" s="4">
        <v>6.7984999999999998</v>
      </c>
      <c r="D94" s="4">
        <f t="shared" si="4"/>
        <v>6.3045</v>
      </c>
      <c r="E94">
        <f t="shared" si="5"/>
        <v>-0.3886079910417416</v>
      </c>
    </row>
    <row r="95" spans="1:5" x14ac:dyDescent="0.25">
      <c r="A95">
        <f t="shared" si="3"/>
        <v>5580</v>
      </c>
      <c r="B95">
        <v>93</v>
      </c>
      <c r="C95" s="4">
        <v>6.8075000000000001</v>
      </c>
      <c r="D95" s="4">
        <f t="shared" si="4"/>
        <v>6.3135000000000003</v>
      </c>
      <c r="E95">
        <f t="shared" si="5"/>
        <v>-0.40197121885390918</v>
      </c>
    </row>
    <row r="96" spans="1:5" x14ac:dyDescent="0.25">
      <c r="A96">
        <f t="shared" si="3"/>
        <v>5640</v>
      </c>
      <c r="B96">
        <v>94</v>
      </c>
      <c r="C96" s="4">
        <v>6.8170000000000002</v>
      </c>
      <c r="D96" s="4">
        <f t="shared" si="4"/>
        <v>6.3230000000000004</v>
      </c>
      <c r="E96">
        <f t="shared" si="5"/>
        <v>-0.41627330682476849</v>
      </c>
    </row>
    <row r="97" spans="1:5" x14ac:dyDescent="0.25">
      <c r="A97">
        <f t="shared" si="3"/>
        <v>5700</v>
      </c>
      <c r="B97">
        <v>95</v>
      </c>
      <c r="C97" s="4">
        <v>6.8254999999999999</v>
      </c>
      <c r="D97" s="4">
        <f t="shared" si="4"/>
        <v>6.3315000000000001</v>
      </c>
      <c r="E97">
        <f t="shared" si="5"/>
        <v>-0.42924563677356814</v>
      </c>
    </row>
    <row r="98" spans="1:5" x14ac:dyDescent="0.25">
      <c r="A98">
        <f t="shared" si="3"/>
        <v>5760</v>
      </c>
      <c r="B98">
        <f>B97+1</f>
        <v>96</v>
      </c>
      <c r="C98" s="4">
        <v>6.8339999999999996</v>
      </c>
      <c r="D98" s="4">
        <f t="shared" si="4"/>
        <v>6.34</v>
      </c>
      <c r="E98">
        <f t="shared" si="5"/>
        <v>-0.44238846221276207</v>
      </c>
    </row>
    <row r="99" spans="1:5" x14ac:dyDescent="0.25">
      <c r="A99">
        <f t="shared" si="3"/>
        <v>5820</v>
      </c>
      <c r="B99">
        <f t="shared" ref="B99:B122" si="6">B98+1</f>
        <v>97</v>
      </c>
      <c r="C99" s="4">
        <v>6.8425000000000002</v>
      </c>
      <c r="D99" s="4">
        <f t="shared" si="4"/>
        <v>6.3485000000000005</v>
      </c>
      <c r="E99">
        <f t="shared" si="5"/>
        <v>-0.455706324544912</v>
      </c>
    </row>
    <row r="100" spans="1:5" x14ac:dyDescent="0.25">
      <c r="A100">
        <f t="shared" si="3"/>
        <v>5880</v>
      </c>
      <c r="B100">
        <f t="shared" si="6"/>
        <v>98</v>
      </c>
      <c r="C100" s="4">
        <v>6.851</v>
      </c>
      <c r="D100" s="4">
        <f t="shared" si="4"/>
        <v>6.3570000000000002</v>
      </c>
      <c r="E100">
        <f t="shared" si="5"/>
        <v>-0.46920394907517166</v>
      </c>
    </row>
    <row r="101" spans="1:5" x14ac:dyDescent="0.25">
      <c r="A101">
        <f t="shared" si="3"/>
        <v>5940</v>
      </c>
      <c r="B101">
        <f t="shared" si="6"/>
        <v>99</v>
      </c>
      <c r="C101" s="4">
        <v>6.8585000000000003</v>
      </c>
      <c r="D101" s="4">
        <f t="shared" si="4"/>
        <v>6.3645000000000005</v>
      </c>
      <c r="E101">
        <f t="shared" si="5"/>
        <v>-0.48126682152444716</v>
      </c>
    </row>
    <row r="102" spans="1:5" x14ac:dyDescent="0.25">
      <c r="A102">
        <f t="shared" si="3"/>
        <v>6000</v>
      </c>
      <c r="B102">
        <f t="shared" si="6"/>
        <v>100</v>
      </c>
      <c r="C102" s="4">
        <v>6.8659999999999997</v>
      </c>
      <c r="D102" s="4">
        <f t="shared" si="4"/>
        <v>6.3719999999999999</v>
      </c>
      <c r="E102">
        <f t="shared" si="5"/>
        <v>-0.49347698543137763</v>
      </c>
    </row>
    <row r="103" spans="1:5" x14ac:dyDescent="0.25">
      <c r="A103">
        <f t="shared" si="3"/>
        <v>6060</v>
      </c>
      <c r="B103">
        <f t="shared" si="6"/>
        <v>101</v>
      </c>
      <c r="C103" s="4">
        <v>6.8730000000000002</v>
      </c>
      <c r="D103" s="4">
        <f t="shared" si="4"/>
        <v>6.3790000000000004</v>
      </c>
      <c r="E103">
        <f t="shared" si="5"/>
        <v>-0.5050092384445517</v>
      </c>
    </row>
    <row r="104" spans="1:5" x14ac:dyDescent="0.25">
      <c r="A104">
        <f t="shared" si="3"/>
        <v>6120</v>
      </c>
      <c r="B104">
        <f t="shared" si="6"/>
        <v>102</v>
      </c>
      <c r="C104" s="4">
        <v>6.8804999999999996</v>
      </c>
      <c r="D104" s="4">
        <f t="shared" si="4"/>
        <v>6.3864999999999998</v>
      </c>
      <c r="E104">
        <f t="shared" si="5"/>
        <v>-0.51751461191678716</v>
      </c>
    </row>
    <row r="105" spans="1:5" x14ac:dyDescent="0.25">
      <c r="A105">
        <f t="shared" si="3"/>
        <v>6180</v>
      </c>
      <c r="B105">
        <f t="shared" si="6"/>
        <v>103</v>
      </c>
      <c r="C105" s="4">
        <v>6.8875000000000002</v>
      </c>
      <c r="D105" s="4">
        <f t="shared" si="4"/>
        <v>6.3935000000000004</v>
      </c>
      <c r="E105">
        <f t="shared" si="5"/>
        <v>-0.52932909533055117</v>
      </c>
    </row>
    <row r="106" spans="1:5" x14ac:dyDescent="0.25">
      <c r="A106">
        <f t="shared" si="3"/>
        <v>6240</v>
      </c>
      <c r="B106">
        <f t="shared" si="6"/>
        <v>104</v>
      </c>
      <c r="C106" s="4">
        <v>6.8944999999999999</v>
      </c>
      <c r="D106" s="4">
        <f t="shared" si="4"/>
        <v>6.4005000000000001</v>
      </c>
      <c r="E106">
        <f t="shared" si="5"/>
        <v>-0.54128483125069948</v>
      </c>
    </row>
    <row r="107" spans="1:5" x14ac:dyDescent="0.25">
      <c r="A107">
        <f t="shared" si="3"/>
        <v>6300</v>
      </c>
      <c r="B107">
        <f t="shared" si="6"/>
        <v>105</v>
      </c>
      <c r="C107" s="4">
        <v>6.9015000000000004</v>
      </c>
      <c r="D107" s="4">
        <f t="shared" si="4"/>
        <v>6.4075000000000006</v>
      </c>
      <c r="E107">
        <f t="shared" si="5"/>
        <v>-0.5533852381847878</v>
      </c>
    </row>
    <row r="108" spans="1:5" x14ac:dyDescent="0.25">
      <c r="A108">
        <f t="shared" si="3"/>
        <v>6360</v>
      </c>
      <c r="B108">
        <f t="shared" si="6"/>
        <v>106</v>
      </c>
      <c r="C108" s="4">
        <v>6.907</v>
      </c>
      <c r="D108" s="4">
        <f t="shared" si="4"/>
        <v>6.4130000000000003</v>
      </c>
      <c r="E108">
        <f t="shared" si="5"/>
        <v>-0.56299649609490077</v>
      </c>
    </row>
    <row r="109" spans="1:5" x14ac:dyDescent="0.25">
      <c r="A109">
        <f t="shared" si="3"/>
        <v>6420</v>
      </c>
      <c r="B109">
        <f t="shared" si="6"/>
        <v>107</v>
      </c>
      <c r="C109" s="4">
        <v>6.9135</v>
      </c>
      <c r="D109" s="4">
        <f t="shared" si="4"/>
        <v>6.4195000000000002</v>
      </c>
      <c r="E109">
        <f t="shared" si="5"/>
        <v>-0.57447565084244712</v>
      </c>
    </row>
    <row r="110" spans="1:5" x14ac:dyDescent="0.25">
      <c r="A110">
        <f t="shared" si="3"/>
        <v>6480</v>
      </c>
      <c r="B110">
        <f t="shared" si="6"/>
        <v>108</v>
      </c>
      <c r="C110" s="4">
        <v>6.9204999999999997</v>
      </c>
      <c r="D110" s="4">
        <f t="shared" si="4"/>
        <v>6.4264999999999999</v>
      </c>
      <c r="E110">
        <f t="shared" si="5"/>
        <v>-0.58698698473155464</v>
      </c>
    </row>
    <row r="111" spans="1:5" x14ac:dyDescent="0.25">
      <c r="A111">
        <f t="shared" si="3"/>
        <v>6540</v>
      </c>
      <c r="B111">
        <f t="shared" si="6"/>
        <v>109</v>
      </c>
      <c r="C111" s="4">
        <v>6.9260000000000002</v>
      </c>
      <c r="D111" s="4">
        <f t="shared" si="4"/>
        <v>6.4320000000000004</v>
      </c>
      <c r="E111">
        <f t="shared" si="5"/>
        <v>-0.59692832281940322</v>
      </c>
    </row>
    <row r="112" spans="1:5" x14ac:dyDescent="0.25">
      <c r="A112">
        <f t="shared" si="3"/>
        <v>6600</v>
      </c>
      <c r="B112">
        <f t="shared" si="6"/>
        <v>110</v>
      </c>
      <c r="C112" s="4">
        <v>6.9320000000000004</v>
      </c>
      <c r="D112" s="4">
        <f t="shared" si="4"/>
        <v>6.4380000000000006</v>
      </c>
      <c r="E112">
        <f t="shared" si="5"/>
        <v>-0.6078873366091232</v>
      </c>
    </row>
    <row r="113" spans="1:5" x14ac:dyDescent="0.25">
      <c r="A113">
        <f t="shared" si="3"/>
        <v>6660</v>
      </c>
      <c r="B113">
        <f t="shared" si="6"/>
        <v>111</v>
      </c>
      <c r="C113" s="4">
        <v>6.9375</v>
      </c>
      <c r="D113" s="4">
        <f t="shared" si="4"/>
        <v>6.4435000000000002</v>
      </c>
      <c r="E113">
        <f t="shared" si="5"/>
        <v>-0.61803970807314046</v>
      </c>
    </row>
    <row r="114" spans="1:5" x14ac:dyDescent="0.25">
      <c r="A114">
        <f t="shared" si="3"/>
        <v>6720</v>
      </c>
      <c r="B114">
        <f t="shared" si="6"/>
        <v>112</v>
      </c>
      <c r="C114" s="4">
        <v>6.9429999999999996</v>
      </c>
      <c r="D114" s="4">
        <f t="shared" si="4"/>
        <v>6.4489999999999998</v>
      </c>
      <c r="E114">
        <f t="shared" si="5"/>
        <v>-0.62829620824032884</v>
      </c>
    </row>
    <row r="115" spans="1:5" x14ac:dyDescent="0.25">
      <c r="A115">
        <f t="shared" si="3"/>
        <v>6780</v>
      </c>
      <c r="B115">
        <f t="shared" si="6"/>
        <v>113</v>
      </c>
      <c r="C115" s="4">
        <v>6.9480000000000004</v>
      </c>
      <c r="D115" s="4">
        <f t="shared" si="4"/>
        <v>6.4540000000000006</v>
      </c>
      <c r="E115">
        <f t="shared" si="5"/>
        <v>-0.63771247367184603</v>
      </c>
    </row>
    <row r="116" spans="1:5" x14ac:dyDescent="0.25">
      <c r="A116">
        <f t="shared" si="3"/>
        <v>6840</v>
      </c>
      <c r="B116">
        <f t="shared" si="6"/>
        <v>114</v>
      </c>
      <c r="C116" s="4">
        <v>6.9535</v>
      </c>
      <c r="D116" s="4">
        <f t="shared" si="4"/>
        <v>6.4595000000000002</v>
      </c>
      <c r="E116">
        <f t="shared" si="5"/>
        <v>-0.64817381491721471</v>
      </c>
    </row>
    <row r="117" spans="1:5" x14ac:dyDescent="0.25">
      <c r="A117">
        <f t="shared" si="3"/>
        <v>6900</v>
      </c>
      <c r="B117">
        <f t="shared" si="6"/>
        <v>115</v>
      </c>
      <c r="C117" s="4">
        <v>6.9580000000000002</v>
      </c>
      <c r="D117" s="4">
        <f t="shared" si="4"/>
        <v>6.4640000000000004</v>
      </c>
      <c r="E117">
        <f t="shared" si="5"/>
        <v>-0.65681525131255591</v>
      </c>
    </row>
    <row r="118" spans="1:5" x14ac:dyDescent="0.25">
      <c r="A118">
        <f t="shared" si="3"/>
        <v>6960</v>
      </c>
      <c r="B118">
        <f t="shared" si="6"/>
        <v>116</v>
      </c>
      <c r="C118" s="4">
        <v>6.9634999999999998</v>
      </c>
      <c r="D118" s="4">
        <f t="shared" si="4"/>
        <v>6.4695</v>
      </c>
      <c r="E118">
        <f t="shared" si="5"/>
        <v>-0.66747943381136776</v>
      </c>
    </row>
    <row r="119" spans="1:5" x14ac:dyDescent="0.25">
      <c r="A119">
        <f t="shared" si="3"/>
        <v>7020</v>
      </c>
      <c r="B119">
        <f t="shared" si="6"/>
        <v>117</v>
      </c>
      <c r="C119" s="4">
        <v>6.9684999999999997</v>
      </c>
      <c r="D119" s="4">
        <f t="shared" si="4"/>
        <v>6.4744999999999999</v>
      </c>
      <c r="E119">
        <f t="shared" si="5"/>
        <v>-0.67727383140365516</v>
      </c>
    </row>
    <row r="120" spans="1:5" x14ac:dyDescent="0.25">
      <c r="A120">
        <f t="shared" si="3"/>
        <v>7080</v>
      </c>
      <c r="B120">
        <f t="shared" si="6"/>
        <v>118</v>
      </c>
      <c r="C120" s="4">
        <v>6.9729999999999999</v>
      </c>
      <c r="D120" s="4">
        <f t="shared" si="4"/>
        <v>6.4790000000000001</v>
      </c>
      <c r="E120">
        <f t="shared" si="5"/>
        <v>-0.68617156682352043</v>
      </c>
    </row>
    <row r="121" spans="1:5" x14ac:dyDescent="0.25">
      <c r="A121">
        <f t="shared" si="3"/>
        <v>7140</v>
      </c>
      <c r="B121">
        <f t="shared" si="6"/>
        <v>119</v>
      </c>
      <c r="C121" s="4">
        <v>6.9779999999999998</v>
      </c>
      <c r="D121" s="4">
        <f t="shared" si="4"/>
        <v>6.484</v>
      </c>
      <c r="E121">
        <f t="shared" si="5"/>
        <v>-0.69615168958024409</v>
      </c>
    </row>
    <row r="122" spans="1:5" x14ac:dyDescent="0.25">
      <c r="A122">
        <f t="shared" si="3"/>
        <v>7200</v>
      </c>
      <c r="B122">
        <f t="shared" si="6"/>
        <v>120</v>
      </c>
      <c r="C122" s="4">
        <v>6.9824999999999999</v>
      </c>
      <c r="D122" s="4">
        <f t="shared" si="4"/>
        <v>6.4885000000000002</v>
      </c>
      <c r="E122">
        <f t="shared" si="5"/>
        <v>-0.70521976179421497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CD67-0BA7-4FFB-BCAC-DC7F63CD7503}">
  <dimension ref="A1:H122"/>
  <sheetViews>
    <sheetView tabSelected="1" topLeftCell="A7" zoomScaleNormal="100" workbookViewId="0">
      <selection activeCell="H7" sqref="H7"/>
    </sheetView>
  </sheetViews>
  <sheetFormatPr defaultColWidth="11" defaultRowHeight="15.75" x14ac:dyDescent="0.25"/>
  <cols>
    <col min="3" max="3" width="11.375" style="4" bestFit="1" customWidth="1"/>
    <col min="4" max="4" width="11.375" style="4" customWidth="1"/>
  </cols>
  <sheetData>
    <row r="1" spans="1:8" x14ac:dyDescent="0.25">
      <c r="B1" s="1" t="s">
        <v>0</v>
      </c>
      <c r="C1" s="3" t="s">
        <v>1</v>
      </c>
      <c r="D1" s="3" t="s">
        <v>7</v>
      </c>
      <c r="E1" s="2" t="s">
        <v>2</v>
      </c>
    </row>
    <row r="2" spans="1:8" x14ac:dyDescent="0.25">
      <c r="A2">
        <f>B2*60</f>
        <v>0</v>
      </c>
      <c r="B2">
        <v>0</v>
      </c>
      <c r="C2" s="4">
        <v>0.49399999999999999</v>
      </c>
      <c r="D2" s="4">
        <f>C2-0.494</f>
        <v>0</v>
      </c>
      <c r="E2">
        <f>LN($H$4-$C2)</f>
        <v>1.8879783269685979</v>
      </c>
    </row>
    <row r="3" spans="1:8" x14ac:dyDescent="0.25">
      <c r="A3">
        <f t="shared" ref="A3:A66" si="0">B3*60</f>
        <v>60</v>
      </c>
      <c r="B3">
        <v>1</v>
      </c>
      <c r="C3" s="4">
        <v>0.84899999999999998</v>
      </c>
      <c r="D3" s="4">
        <f t="shared" ref="D3:D66" si="1">C3-0.494</f>
        <v>0.35499999999999998</v>
      </c>
      <c r="E3">
        <f t="shared" ref="E3:E66" si="2">LN($H$4-$C3)</f>
        <v>1.8327414509496751</v>
      </c>
    </row>
    <row r="4" spans="1:8" x14ac:dyDescent="0.25">
      <c r="A4">
        <f t="shared" si="0"/>
        <v>120</v>
      </c>
      <c r="B4">
        <v>2</v>
      </c>
      <c r="C4" s="4">
        <v>1.2250000000000001</v>
      </c>
      <c r="D4" s="4">
        <f t="shared" si="1"/>
        <v>0.73100000000000009</v>
      </c>
      <c r="E4">
        <f t="shared" si="2"/>
        <v>1.7707060600302227</v>
      </c>
      <c r="G4" s="2" t="s">
        <v>3</v>
      </c>
      <c r="H4">
        <v>7.1</v>
      </c>
    </row>
    <row r="5" spans="1:8" x14ac:dyDescent="0.25">
      <c r="A5">
        <f t="shared" si="0"/>
        <v>180</v>
      </c>
      <c r="B5">
        <v>3</v>
      </c>
      <c r="C5" s="4">
        <v>1.5680000000000001</v>
      </c>
      <c r="D5" s="4">
        <f t="shared" si="1"/>
        <v>1.0740000000000001</v>
      </c>
      <c r="E5">
        <f t="shared" si="2"/>
        <v>1.7105494138025117</v>
      </c>
      <c r="G5" s="2" t="s">
        <v>4</v>
      </c>
      <c r="H5">
        <v>12.006</v>
      </c>
    </row>
    <row r="6" spans="1:8" x14ac:dyDescent="0.25">
      <c r="A6">
        <f t="shared" si="0"/>
        <v>240</v>
      </c>
      <c r="B6">
        <v>4</v>
      </c>
      <c r="C6" s="4">
        <v>1.9165000000000001</v>
      </c>
      <c r="D6" s="4">
        <f t="shared" si="1"/>
        <v>1.4225000000000001</v>
      </c>
      <c r="E6">
        <f t="shared" si="2"/>
        <v>1.6454805037810296</v>
      </c>
      <c r="G6" s="2" t="s">
        <v>5</v>
      </c>
      <c r="H6">
        <v>3.09E-2</v>
      </c>
    </row>
    <row r="7" spans="1:8" x14ac:dyDescent="0.25">
      <c r="A7">
        <f t="shared" si="0"/>
        <v>300</v>
      </c>
      <c r="B7">
        <v>5</v>
      </c>
      <c r="C7" s="4">
        <v>2.2090000000000001</v>
      </c>
      <c r="D7" s="4">
        <f t="shared" si="1"/>
        <v>1.7150000000000001</v>
      </c>
      <c r="E7">
        <f t="shared" si="2"/>
        <v>1.5873967815572201</v>
      </c>
      <c r="G7" s="2" t="s">
        <v>6</v>
      </c>
      <c r="H7">
        <f>$H$6/(10^-(14-$H$5))</f>
        <v>3.0476036106004396</v>
      </c>
    </row>
    <row r="8" spans="1:8" x14ac:dyDescent="0.25">
      <c r="A8">
        <f t="shared" si="0"/>
        <v>360</v>
      </c>
      <c r="B8">
        <v>6</v>
      </c>
      <c r="C8" s="4">
        <v>2.42</v>
      </c>
      <c r="D8" s="4">
        <f t="shared" si="1"/>
        <v>1.9259999999999999</v>
      </c>
      <c r="E8">
        <f t="shared" si="2"/>
        <v>1.5432981099295553</v>
      </c>
    </row>
    <row r="9" spans="1:8" x14ac:dyDescent="0.25">
      <c r="A9">
        <f t="shared" si="0"/>
        <v>420</v>
      </c>
      <c r="B9">
        <v>7</v>
      </c>
      <c r="C9" s="4">
        <v>2.613</v>
      </c>
      <c r="D9" s="4">
        <f t="shared" si="1"/>
        <v>2.1189999999999998</v>
      </c>
      <c r="E9">
        <f t="shared" si="2"/>
        <v>1.5011843269938463</v>
      </c>
    </row>
    <row r="10" spans="1:8" x14ac:dyDescent="0.25">
      <c r="A10">
        <f t="shared" si="0"/>
        <v>480</v>
      </c>
      <c r="B10">
        <v>8</v>
      </c>
      <c r="C10" s="4">
        <v>2.7959999999999998</v>
      </c>
      <c r="D10" s="4">
        <f t="shared" si="1"/>
        <v>2.3019999999999996</v>
      </c>
      <c r="E10">
        <f t="shared" si="2"/>
        <v>1.4595448228594834</v>
      </c>
    </row>
    <row r="11" spans="1:8" x14ac:dyDescent="0.25">
      <c r="A11">
        <f t="shared" si="0"/>
        <v>540</v>
      </c>
      <c r="B11">
        <v>9</v>
      </c>
      <c r="C11" s="4">
        <v>2.9670000000000001</v>
      </c>
      <c r="D11" s="4">
        <f t="shared" si="1"/>
        <v>2.4729999999999999</v>
      </c>
      <c r="E11">
        <f t="shared" si="2"/>
        <v>1.4190035355295951</v>
      </c>
    </row>
    <row r="12" spans="1:8" x14ac:dyDescent="0.25">
      <c r="A12">
        <f t="shared" si="0"/>
        <v>600</v>
      </c>
      <c r="B12">
        <v>10</v>
      </c>
      <c r="C12" s="4">
        <v>3.1284999999999998</v>
      </c>
      <c r="D12" s="4">
        <f t="shared" si="1"/>
        <v>2.6345000000000001</v>
      </c>
      <c r="E12">
        <f t="shared" si="2"/>
        <v>1.3791438570910497</v>
      </c>
    </row>
    <row r="13" spans="1:8" x14ac:dyDescent="0.25">
      <c r="A13">
        <f t="shared" si="0"/>
        <v>660</v>
      </c>
      <c r="B13">
        <v>11</v>
      </c>
      <c r="C13" s="4">
        <v>3.2774999999999999</v>
      </c>
      <c r="D13" s="4">
        <f t="shared" si="1"/>
        <v>2.7835000000000001</v>
      </c>
      <c r="E13">
        <f t="shared" si="2"/>
        <v>1.3409046588210802</v>
      </c>
    </row>
    <row r="14" spans="1:8" x14ac:dyDescent="0.25">
      <c r="A14">
        <f t="shared" si="0"/>
        <v>720</v>
      </c>
      <c r="B14">
        <v>12</v>
      </c>
      <c r="C14" s="4">
        <v>3.4224999999999999</v>
      </c>
      <c r="D14" s="4">
        <f t="shared" si="1"/>
        <v>2.9284999999999997</v>
      </c>
      <c r="E14">
        <f t="shared" si="2"/>
        <v>1.3022331734934556</v>
      </c>
    </row>
    <row r="15" spans="1:8" x14ac:dyDescent="0.25">
      <c r="A15">
        <f t="shared" si="0"/>
        <v>780</v>
      </c>
      <c r="B15">
        <v>13</v>
      </c>
      <c r="C15" s="4">
        <v>3.5605000000000002</v>
      </c>
      <c r="D15" s="4">
        <f t="shared" si="1"/>
        <v>3.0665000000000004</v>
      </c>
      <c r="E15">
        <f t="shared" si="2"/>
        <v>1.2639854742321068</v>
      </c>
    </row>
    <row r="16" spans="1:8" x14ac:dyDescent="0.25">
      <c r="A16">
        <f t="shared" si="0"/>
        <v>840</v>
      </c>
      <c r="B16">
        <v>14</v>
      </c>
      <c r="C16" s="4">
        <v>3.6960000000000002</v>
      </c>
      <c r="D16" s="4">
        <f t="shared" si="1"/>
        <v>3.202</v>
      </c>
      <c r="E16">
        <f t="shared" si="2"/>
        <v>1.2249512107111276</v>
      </c>
    </row>
    <row r="17" spans="1:5" x14ac:dyDescent="0.25">
      <c r="A17">
        <f t="shared" si="0"/>
        <v>900</v>
      </c>
      <c r="B17">
        <v>15</v>
      </c>
      <c r="C17" s="4">
        <v>3.8140000000000001</v>
      </c>
      <c r="D17" s="4">
        <f t="shared" si="1"/>
        <v>3.3200000000000003</v>
      </c>
      <c r="E17">
        <f t="shared" si="2"/>
        <v>1.1896710196150762</v>
      </c>
    </row>
    <row r="18" spans="1:5" x14ac:dyDescent="0.25">
      <c r="A18">
        <f t="shared" si="0"/>
        <v>960</v>
      </c>
      <c r="B18">
        <v>16</v>
      </c>
      <c r="C18" s="4">
        <v>3.931</v>
      </c>
      <c r="D18" s="4">
        <f t="shared" si="1"/>
        <v>3.4370000000000003</v>
      </c>
      <c r="E18">
        <f t="shared" si="2"/>
        <v>1.1534160807087837</v>
      </c>
    </row>
    <row r="19" spans="1:5" x14ac:dyDescent="0.25">
      <c r="A19">
        <f t="shared" si="0"/>
        <v>1020</v>
      </c>
      <c r="B19">
        <v>17</v>
      </c>
      <c r="C19" s="4">
        <v>4.0475000000000003</v>
      </c>
      <c r="D19" s="4">
        <f t="shared" si="1"/>
        <v>3.5535000000000005</v>
      </c>
      <c r="E19">
        <f t="shared" si="2"/>
        <v>1.1159609270027224</v>
      </c>
    </row>
    <row r="20" spans="1:5" x14ac:dyDescent="0.25">
      <c r="A20">
        <f t="shared" si="0"/>
        <v>1080</v>
      </c>
      <c r="B20">
        <v>18</v>
      </c>
      <c r="C20" s="4">
        <v>4.1520000000000001</v>
      </c>
      <c r="D20" s="4">
        <f t="shared" si="1"/>
        <v>3.6580000000000004</v>
      </c>
      <c r="E20">
        <f t="shared" si="2"/>
        <v>1.0811269743270899</v>
      </c>
    </row>
    <row r="21" spans="1:5" x14ac:dyDescent="0.25">
      <c r="A21">
        <f t="shared" si="0"/>
        <v>1140</v>
      </c>
      <c r="B21">
        <v>19</v>
      </c>
      <c r="C21" s="4">
        <v>4.2565</v>
      </c>
      <c r="D21" s="4">
        <f t="shared" si="1"/>
        <v>3.7625000000000002</v>
      </c>
      <c r="E21">
        <f t="shared" si="2"/>
        <v>1.0450356877647171</v>
      </c>
    </row>
    <row r="22" spans="1:5" x14ac:dyDescent="0.25">
      <c r="A22">
        <f t="shared" si="0"/>
        <v>1200</v>
      </c>
      <c r="B22">
        <v>20</v>
      </c>
      <c r="C22" s="4">
        <v>4.3505000000000003</v>
      </c>
      <c r="D22" s="4">
        <f t="shared" si="1"/>
        <v>3.8565000000000005</v>
      </c>
      <c r="E22">
        <f t="shared" si="2"/>
        <v>1.0114190769657321</v>
      </c>
    </row>
    <row r="23" spans="1:5" x14ac:dyDescent="0.25">
      <c r="A23">
        <f t="shared" si="0"/>
        <v>1260</v>
      </c>
      <c r="B23">
        <v>21</v>
      </c>
      <c r="C23" s="4">
        <v>4.4429999999999996</v>
      </c>
      <c r="D23" s="4">
        <f t="shared" si="1"/>
        <v>3.9489999999999998</v>
      </c>
      <c r="E23">
        <f t="shared" si="2"/>
        <v>0.9771976667776765</v>
      </c>
    </row>
    <row r="24" spans="1:5" x14ac:dyDescent="0.25">
      <c r="A24">
        <f t="shared" si="0"/>
        <v>1320</v>
      </c>
      <c r="B24">
        <v>22</v>
      </c>
      <c r="C24" s="4">
        <v>4.5315000000000003</v>
      </c>
      <c r="D24" s="4">
        <f t="shared" si="1"/>
        <v>4.0375000000000005</v>
      </c>
      <c r="E24">
        <f t="shared" si="2"/>
        <v>0.94332207092518527</v>
      </c>
    </row>
    <row r="25" spans="1:5" x14ac:dyDescent="0.25">
      <c r="A25">
        <f t="shared" si="0"/>
        <v>1380</v>
      </c>
      <c r="B25">
        <v>23</v>
      </c>
      <c r="C25" s="4">
        <v>4.6165000000000003</v>
      </c>
      <c r="D25" s="4">
        <f t="shared" si="1"/>
        <v>4.1225000000000005</v>
      </c>
      <c r="E25">
        <f t="shared" si="2"/>
        <v>0.90966885556526789</v>
      </c>
    </row>
    <row r="26" spans="1:5" x14ac:dyDescent="0.25">
      <c r="A26">
        <f t="shared" si="0"/>
        <v>1440</v>
      </c>
      <c r="B26">
        <v>24</v>
      </c>
      <c r="C26" s="4">
        <v>4.6989999999999998</v>
      </c>
      <c r="D26" s="4">
        <f t="shared" si="1"/>
        <v>4.2050000000000001</v>
      </c>
      <c r="E26">
        <f t="shared" si="2"/>
        <v>0.87588531723911611</v>
      </c>
    </row>
    <row r="27" spans="1:5" x14ac:dyDescent="0.25">
      <c r="A27">
        <f t="shared" si="0"/>
        <v>1500</v>
      </c>
      <c r="B27">
        <v>25</v>
      </c>
      <c r="C27" s="4">
        <v>4.7765000000000004</v>
      </c>
      <c r="D27" s="4">
        <f t="shared" si="1"/>
        <v>4.2825000000000006</v>
      </c>
      <c r="E27">
        <f t="shared" si="2"/>
        <v>0.84307466954289567</v>
      </c>
    </row>
    <row r="28" spans="1:5" x14ac:dyDescent="0.25">
      <c r="A28">
        <f t="shared" si="0"/>
        <v>1560</v>
      </c>
      <c r="B28">
        <v>26</v>
      </c>
      <c r="C28" s="4">
        <v>4.8544999999999998</v>
      </c>
      <c r="D28" s="4">
        <f t="shared" si="1"/>
        <v>4.3605</v>
      </c>
      <c r="E28">
        <f t="shared" si="2"/>
        <v>0.80892821354565558</v>
      </c>
    </row>
    <row r="29" spans="1:5" x14ac:dyDescent="0.25">
      <c r="A29">
        <f t="shared" si="0"/>
        <v>1620</v>
      </c>
      <c r="B29">
        <v>27</v>
      </c>
      <c r="C29" s="4">
        <v>4.9269999999999996</v>
      </c>
      <c r="D29" s="4">
        <f t="shared" si="1"/>
        <v>4.4329999999999998</v>
      </c>
      <c r="E29">
        <f t="shared" si="2"/>
        <v>0.77610870127429266</v>
      </c>
    </row>
    <row r="30" spans="1:5" x14ac:dyDescent="0.25">
      <c r="A30">
        <f t="shared" si="0"/>
        <v>1680</v>
      </c>
      <c r="B30">
        <v>28</v>
      </c>
      <c r="C30" s="4">
        <v>4.9969999999999999</v>
      </c>
      <c r="D30" s="4">
        <f t="shared" si="1"/>
        <v>4.5030000000000001</v>
      </c>
      <c r="E30">
        <f t="shared" si="2"/>
        <v>0.74336489672056261</v>
      </c>
    </row>
    <row r="31" spans="1:5" x14ac:dyDescent="0.25">
      <c r="A31">
        <f t="shared" si="0"/>
        <v>1740</v>
      </c>
      <c r="B31">
        <v>29</v>
      </c>
      <c r="C31" s="4">
        <v>5.0620000000000003</v>
      </c>
      <c r="D31" s="4">
        <f t="shared" si="1"/>
        <v>4.5680000000000005</v>
      </c>
      <c r="E31">
        <f t="shared" si="2"/>
        <v>0.7119689348005328</v>
      </c>
    </row>
    <row r="32" spans="1:5" x14ac:dyDescent="0.25">
      <c r="A32">
        <f t="shared" si="0"/>
        <v>1800</v>
      </c>
      <c r="B32">
        <v>30</v>
      </c>
      <c r="C32" s="4">
        <v>5.1265400000000003</v>
      </c>
      <c r="D32" s="4">
        <f t="shared" si="1"/>
        <v>4.6325400000000005</v>
      </c>
      <c r="E32">
        <f t="shared" si="2"/>
        <v>0.67978834735695559</v>
      </c>
    </row>
    <row r="33" spans="1:5" x14ac:dyDescent="0.25">
      <c r="A33">
        <f t="shared" si="0"/>
        <v>1860</v>
      </c>
      <c r="B33">
        <v>31</v>
      </c>
      <c r="C33" s="4">
        <v>5.1879999999999997</v>
      </c>
      <c r="D33" s="4">
        <f t="shared" si="1"/>
        <v>4.694</v>
      </c>
      <c r="E33">
        <f t="shared" si="2"/>
        <v>0.64814981462920951</v>
      </c>
    </row>
    <row r="34" spans="1:5" x14ac:dyDescent="0.25">
      <c r="A34">
        <f t="shared" si="0"/>
        <v>1920</v>
      </c>
      <c r="B34">
        <v>32</v>
      </c>
      <c r="C34" s="4">
        <v>5.2484999999999999</v>
      </c>
      <c r="D34" s="4">
        <f t="shared" si="1"/>
        <v>4.7545000000000002</v>
      </c>
      <c r="E34">
        <f t="shared" si="2"/>
        <v>0.61599612137153015</v>
      </c>
    </row>
    <row r="35" spans="1:5" x14ac:dyDescent="0.25">
      <c r="A35">
        <f t="shared" si="0"/>
        <v>1980</v>
      </c>
      <c r="B35">
        <v>33</v>
      </c>
      <c r="C35" s="4">
        <v>5.3064999999999998</v>
      </c>
      <c r="D35" s="4">
        <f t="shared" si="1"/>
        <v>4.8125</v>
      </c>
      <c r="E35">
        <f t="shared" si="2"/>
        <v>0.58416901799020016</v>
      </c>
    </row>
    <row r="36" spans="1:5" x14ac:dyDescent="0.25">
      <c r="A36">
        <f t="shared" si="0"/>
        <v>2040</v>
      </c>
      <c r="B36">
        <v>34</v>
      </c>
      <c r="C36" s="4">
        <v>5.3624999999999998</v>
      </c>
      <c r="D36" s="4">
        <f t="shared" si="1"/>
        <v>4.8685</v>
      </c>
      <c r="E36">
        <f t="shared" si="2"/>
        <v>0.55244729845681007</v>
      </c>
    </row>
    <row r="37" spans="1:5" x14ac:dyDescent="0.25">
      <c r="A37">
        <f t="shared" si="0"/>
        <v>2100</v>
      </c>
      <c r="B37">
        <v>35</v>
      </c>
      <c r="C37" s="4">
        <v>5.4165000000000001</v>
      </c>
      <c r="D37" s="4">
        <f t="shared" si="1"/>
        <v>4.9225000000000003</v>
      </c>
      <c r="E37">
        <f t="shared" si="2"/>
        <v>0.52087495961899188</v>
      </c>
    </row>
    <row r="38" spans="1:5" x14ac:dyDescent="0.25">
      <c r="A38">
        <f t="shared" si="0"/>
        <v>2160</v>
      </c>
      <c r="B38">
        <v>36</v>
      </c>
      <c r="C38" s="4">
        <v>5.4684999999999997</v>
      </c>
      <c r="D38" s="4">
        <f t="shared" si="1"/>
        <v>4.9744999999999999</v>
      </c>
      <c r="E38">
        <f t="shared" si="2"/>
        <v>0.48949983705123823</v>
      </c>
    </row>
    <row r="39" spans="1:5" x14ac:dyDescent="0.25">
      <c r="A39">
        <f t="shared" si="0"/>
        <v>2220</v>
      </c>
      <c r="B39">
        <v>37</v>
      </c>
      <c r="C39" s="4">
        <v>5.5190000000000001</v>
      </c>
      <c r="D39" s="4">
        <f t="shared" si="1"/>
        <v>5.0250000000000004</v>
      </c>
      <c r="E39">
        <f t="shared" si="2"/>
        <v>0.45805755822733468</v>
      </c>
    </row>
    <row r="40" spans="1:5" x14ac:dyDescent="0.25">
      <c r="A40">
        <f t="shared" si="0"/>
        <v>2280</v>
      </c>
      <c r="B40">
        <v>38</v>
      </c>
      <c r="C40" s="4">
        <v>5.5655000000000001</v>
      </c>
      <c r="D40" s="4">
        <f t="shared" si="1"/>
        <v>5.0715000000000003</v>
      </c>
      <c r="E40">
        <f t="shared" si="2"/>
        <v>0.42820459507765352</v>
      </c>
    </row>
    <row r="41" spans="1:5" x14ac:dyDescent="0.25">
      <c r="A41">
        <f t="shared" si="0"/>
        <v>2340</v>
      </c>
      <c r="B41">
        <v>39</v>
      </c>
      <c r="C41" s="4">
        <v>5.6124999999999998</v>
      </c>
      <c r="D41" s="4">
        <f t="shared" si="1"/>
        <v>5.1185</v>
      </c>
      <c r="E41">
        <f t="shared" si="2"/>
        <v>0.39709685843764764</v>
      </c>
    </row>
    <row r="42" spans="1:5" x14ac:dyDescent="0.25">
      <c r="A42">
        <f t="shared" si="0"/>
        <v>2400</v>
      </c>
      <c r="B42">
        <v>40</v>
      </c>
      <c r="C42" s="4">
        <v>5.6580000000000004</v>
      </c>
      <c r="D42" s="4">
        <f t="shared" si="1"/>
        <v>5.1640000000000006</v>
      </c>
      <c r="E42">
        <f t="shared" si="2"/>
        <v>0.36603103886275684</v>
      </c>
    </row>
    <row r="43" spans="1:5" x14ac:dyDescent="0.25">
      <c r="A43">
        <f t="shared" si="0"/>
        <v>2460</v>
      </c>
      <c r="B43">
        <v>41</v>
      </c>
      <c r="C43" s="4">
        <v>5.702</v>
      </c>
      <c r="D43" s="4">
        <f t="shared" si="1"/>
        <v>5.2080000000000002</v>
      </c>
      <c r="E43">
        <f t="shared" si="2"/>
        <v>0.3350426438116183</v>
      </c>
    </row>
    <row r="44" spans="1:5" x14ac:dyDescent="0.25">
      <c r="A44">
        <f t="shared" si="0"/>
        <v>2520</v>
      </c>
      <c r="B44">
        <v>42</v>
      </c>
      <c r="C44" s="4">
        <v>5.7435</v>
      </c>
      <c r="D44" s="4">
        <f t="shared" si="1"/>
        <v>5.2495000000000003</v>
      </c>
      <c r="E44">
        <f t="shared" si="2"/>
        <v>0.30490785311684909</v>
      </c>
    </row>
    <row r="45" spans="1:5" x14ac:dyDescent="0.25">
      <c r="A45">
        <f t="shared" si="0"/>
        <v>2580</v>
      </c>
      <c r="B45">
        <v>43</v>
      </c>
      <c r="C45" s="4">
        <v>5.7835000000000001</v>
      </c>
      <c r="D45" s="4">
        <f t="shared" si="1"/>
        <v>5.2895000000000003</v>
      </c>
      <c r="E45">
        <f t="shared" si="2"/>
        <v>0.27497669995422669</v>
      </c>
    </row>
    <row r="46" spans="1:5" x14ac:dyDescent="0.25">
      <c r="A46">
        <f t="shared" si="0"/>
        <v>2640</v>
      </c>
      <c r="B46">
        <v>44</v>
      </c>
      <c r="C46" s="4">
        <v>5.8235000000000001</v>
      </c>
      <c r="D46" s="4">
        <f t="shared" si="1"/>
        <v>5.3295000000000003</v>
      </c>
      <c r="E46">
        <f t="shared" si="2"/>
        <v>0.24412195769940109</v>
      </c>
    </row>
    <row r="47" spans="1:5" x14ac:dyDescent="0.25">
      <c r="A47">
        <f t="shared" si="0"/>
        <v>2700</v>
      </c>
      <c r="B47">
        <v>45</v>
      </c>
      <c r="C47" s="4">
        <v>5.8620000000000001</v>
      </c>
      <c r="D47" s="4">
        <f t="shared" si="1"/>
        <v>5.3680000000000003</v>
      </c>
      <c r="E47">
        <f t="shared" si="2"/>
        <v>0.213497174262404</v>
      </c>
    </row>
    <row r="48" spans="1:5" x14ac:dyDescent="0.25">
      <c r="A48">
        <f t="shared" si="0"/>
        <v>2760</v>
      </c>
      <c r="B48">
        <v>46</v>
      </c>
      <c r="C48" s="4">
        <v>5.8985000000000003</v>
      </c>
      <c r="D48" s="4">
        <f t="shared" si="1"/>
        <v>5.4045000000000005</v>
      </c>
      <c r="E48">
        <f t="shared" si="2"/>
        <v>0.183570776194386</v>
      </c>
    </row>
    <row r="49" spans="1:5" x14ac:dyDescent="0.25">
      <c r="A49">
        <f t="shared" si="0"/>
        <v>2820</v>
      </c>
      <c r="B49">
        <v>47</v>
      </c>
      <c r="C49" s="4">
        <v>5.9344999999999999</v>
      </c>
      <c r="D49" s="4">
        <f t="shared" si="1"/>
        <v>5.4405000000000001</v>
      </c>
      <c r="E49">
        <f t="shared" si="2"/>
        <v>0.15315017949367457</v>
      </c>
    </row>
    <row r="50" spans="1:5" x14ac:dyDescent="0.25">
      <c r="A50">
        <f t="shared" si="0"/>
        <v>2880</v>
      </c>
      <c r="B50">
        <v>48</v>
      </c>
      <c r="C50" s="4">
        <v>5.9684999999999997</v>
      </c>
      <c r="D50" s="4">
        <f t="shared" si="1"/>
        <v>5.4744999999999999</v>
      </c>
      <c r="E50">
        <f t="shared" si="2"/>
        <v>0.12354418609145497</v>
      </c>
    </row>
    <row r="51" spans="1:5" x14ac:dyDescent="0.25">
      <c r="A51">
        <f t="shared" si="0"/>
        <v>2940</v>
      </c>
      <c r="B51">
        <v>49</v>
      </c>
      <c r="C51" s="4">
        <v>6.0019999999999998</v>
      </c>
      <c r="D51" s="4">
        <f t="shared" si="1"/>
        <v>5.508</v>
      </c>
      <c r="E51">
        <f t="shared" si="2"/>
        <v>9.3490343087338765E-2</v>
      </c>
    </row>
    <row r="52" spans="1:5" x14ac:dyDescent="0.25">
      <c r="A52">
        <f t="shared" si="0"/>
        <v>3000</v>
      </c>
      <c r="B52">
        <v>50</v>
      </c>
      <c r="C52" s="4">
        <v>6.0365000000000002</v>
      </c>
      <c r="D52" s="4">
        <f t="shared" si="1"/>
        <v>5.5425000000000004</v>
      </c>
      <c r="E52">
        <f t="shared" si="2"/>
        <v>6.1565355658154311E-2</v>
      </c>
    </row>
    <row r="53" spans="1:5" x14ac:dyDescent="0.25">
      <c r="A53">
        <f t="shared" si="0"/>
        <v>3060</v>
      </c>
      <c r="B53">
        <v>51</v>
      </c>
      <c r="C53" s="4">
        <v>6.0679999999999996</v>
      </c>
      <c r="D53" s="4">
        <f t="shared" si="1"/>
        <v>5.5739999999999998</v>
      </c>
      <c r="E53">
        <f t="shared" si="2"/>
        <v>3.1498667059371016E-2</v>
      </c>
    </row>
    <row r="54" spans="1:5" x14ac:dyDescent="0.25">
      <c r="A54">
        <f t="shared" si="0"/>
        <v>3120</v>
      </c>
      <c r="B54">
        <v>52</v>
      </c>
      <c r="C54" s="4">
        <v>6.0984999999999996</v>
      </c>
      <c r="D54" s="4">
        <f t="shared" si="1"/>
        <v>5.6044999999999998</v>
      </c>
      <c r="E54">
        <f t="shared" si="2"/>
        <v>1.4988761237359487E-3</v>
      </c>
    </row>
    <row r="55" spans="1:5" x14ac:dyDescent="0.25">
      <c r="A55">
        <f t="shared" si="0"/>
        <v>3180</v>
      </c>
      <c r="B55">
        <v>53</v>
      </c>
      <c r="C55" s="4">
        <v>6.1280000000000001</v>
      </c>
      <c r="D55" s="4">
        <f t="shared" si="1"/>
        <v>5.6340000000000003</v>
      </c>
      <c r="E55">
        <f t="shared" si="2"/>
        <v>-2.839947452169846E-2</v>
      </c>
    </row>
    <row r="56" spans="1:5" x14ac:dyDescent="0.25">
      <c r="A56">
        <f t="shared" si="0"/>
        <v>3240</v>
      </c>
      <c r="B56">
        <v>54</v>
      </c>
      <c r="C56" s="4">
        <v>6.1559999999999997</v>
      </c>
      <c r="D56" s="4">
        <f t="shared" si="1"/>
        <v>5.6619999999999999</v>
      </c>
      <c r="E56">
        <f t="shared" si="2"/>
        <v>-5.7629112836636416E-2</v>
      </c>
    </row>
    <row r="57" spans="1:5" x14ac:dyDescent="0.25">
      <c r="A57">
        <f t="shared" si="0"/>
        <v>3300</v>
      </c>
      <c r="B57">
        <v>55</v>
      </c>
      <c r="C57" s="4">
        <v>6.1844999999999999</v>
      </c>
      <c r="D57" s="4">
        <f t="shared" si="1"/>
        <v>5.6905000000000001</v>
      </c>
      <c r="E57">
        <f t="shared" si="2"/>
        <v>-8.8284914867571909E-2</v>
      </c>
    </row>
    <row r="58" spans="1:5" x14ac:dyDescent="0.25">
      <c r="A58">
        <f t="shared" si="0"/>
        <v>3360</v>
      </c>
      <c r="B58">
        <v>56</v>
      </c>
      <c r="C58" s="4">
        <v>6.2110000000000003</v>
      </c>
      <c r="D58" s="4">
        <f t="shared" si="1"/>
        <v>5.7170000000000005</v>
      </c>
      <c r="E58">
        <f t="shared" si="2"/>
        <v>-0.11765804346823321</v>
      </c>
    </row>
    <row r="59" spans="1:5" x14ac:dyDescent="0.25">
      <c r="A59">
        <f t="shared" si="0"/>
        <v>3420</v>
      </c>
      <c r="B59">
        <v>57</v>
      </c>
      <c r="C59" s="4">
        <v>6.2374999999999998</v>
      </c>
      <c r="D59" s="4">
        <f t="shared" si="1"/>
        <v>5.7435</v>
      </c>
      <c r="E59">
        <f t="shared" si="2"/>
        <v>-0.14792013007662244</v>
      </c>
    </row>
    <row r="60" spans="1:5" x14ac:dyDescent="0.25">
      <c r="A60">
        <f t="shared" si="0"/>
        <v>3480</v>
      </c>
      <c r="B60">
        <v>58</v>
      </c>
      <c r="C60" s="4">
        <v>6.2629999999999999</v>
      </c>
      <c r="D60" s="4">
        <f t="shared" si="1"/>
        <v>5.7690000000000001</v>
      </c>
      <c r="E60">
        <f t="shared" si="2"/>
        <v>-0.17793120849266203</v>
      </c>
    </row>
    <row r="61" spans="1:5" x14ac:dyDescent="0.25">
      <c r="A61">
        <f t="shared" si="0"/>
        <v>3540</v>
      </c>
      <c r="B61">
        <v>59</v>
      </c>
      <c r="C61" s="4">
        <v>6.2874999999999996</v>
      </c>
      <c r="D61" s="4">
        <f t="shared" si="1"/>
        <v>5.7934999999999999</v>
      </c>
      <c r="E61">
        <f t="shared" si="2"/>
        <v>-0.20763936477824449</v>
      </c>
    </row>
    <row r="62" spans="1:5" x14ac:dyDescent="0.25">
      <c r="A62">
        <f t="shared" si="0"/>
        <v>3600</v>
      </c>
      <c r="B62">
        <v>60</v>
      </c>
      <c r="C62" s="4">
        <v>6.3109999999999999</v>
      </c>
      <c r="D62" s="4">
        <f t="shared" si="1"/>
        <v>5.8170000000000002</v>
      </c>
      <c r="E62">
        <f t="shared" si="2"/>
        <v>-0.23698895813626319</v>
      </c>
    </row>
    <row r="63" spans="1:5" x14ac:dyDescent="0.25">
      <c r="A63">
        <f t="shared" si="0"/>
        <v>3660</v>
      </c>
      <c r="B63">
        <v>61</v>
      </c>
      <c r="C63" s="4">
        <v>6.3345000000000002</v>
      </c>
      <c r="D63" s="4">
        <f t="shared" si="1"/>
        <v>5.8405000000000005</v>
      </c>
      <c r="E63">
        <f t="shared" si="2"/>
        <v>-0.2672260638843994</v>
      </c>
    </row>
    <row r="64" spans="1:5" x14ac:dyDescent="0.25">
      <c r="A64">
        <f t="shared" si="0"/>
        <v>3720</v>
      </c>
      <c r="B64">
        <v>62</v>
      </c>
      <c r="C64" s="4">
        <v>6.3564999999999996</v>
      </c>
      <c r="D64" s="4">
        <f t="shared" si="1"/>
        <v>5.8624999999999998</v>
      </c>
      <c r="E64">
        <f t="shared" si="2"/>
        <v>-0.29638651308192721</v>
      </c>
    </row>
    <row r="65" spans="1:5" x14ac:dyDescent="0.25">
      <c r="A65">
        <f t="shared" si="0"/>
        <v>3780</v>
      </c>
      <c r="B65">
        <v>63</v>
      </c>
      <c r="C65" s="4">
        <v>6.3780000000000001</v>
      </c>
      <c r="D65" s="4">
        <f t="shared" si="1"/>
        <v>5.8840000000000003</v>
      </c>
      <c r="E65">
        <f t="shared" si="2"/>
        <v>-0.32573014008931145</v>
      </c>
    </row>
    <row r="66" spans="1:5" x14ac:dyDescent="0.25">
      <c r="A66">
        <f t="shared" si="0"/>
        <v>3840</v>
      </c>
      <c r="B66">
        <v>64</v>
      </c>
      <c r="C66" s="4">
        <v>6.3985000000000003</v>
      </c>
      <c r="D66" s="4">
        <f t="shared" si="1"/>
        <v>5.9045000000000005</v>
      </c>
      <c r="E66">
        <f t="shared" si="2"/>
        <v>-0.35453437943962235</v>
      </c>
    </row>
    <row r="67" spans="1:5" x14ac:dyDescent="0.25">
      <c r="A67">
        <f t="shared" ref="A67:A122" si="3">B67*60</f>
        <v>3900</v>
      </c>
      <c r="B67">
        <v>65</v>
      </c>
      <c r="C67" s="4">
        <v>6.4195000000000002</v>
      </c>
      <c r="D67" s="4">
        <f t="shared" ref="D67:D122" si="4">C67-0.494</f>
        <v>5.9255000000000004</v>
      </c>
      <c r="E67">
        <f t="shared" ref="E67:E122" si="5">LN($H$4-$C67)</f>
        <v>-0.38492745689061714</v>
      </c>
    </row>
    <row r="68" spans="1:5" x14ac:dyDescent="0.25">
      <c r="A68">
        <f t="shared" si="3"/>
        <v>3960</v>
      </c>
      <c r="B68">
        <v>66</v>
      </c>
      <c r="C68" s="4">
        <v>6.44</v>
      </c>
      <c r="D68" s="4">
        <f t="shared" si="4"/>
        <v>5.9460000000000006</v>
      </c>
      <c r="E68">
        <f t="shared" si="5"/>
        <v>-0.41551544396166695</v>
      </c>
    </row>
    <row r="69" spans="1:5" x14ac:dyDescent="0.25">
      <c r="A69">
        <f t="shared" si="3"/>
        <v>4020</v>
      </c>
      <c r="B69">
        <v>67</v>
      </c>
      <c r="C69" s="4">
        <v>6.4589999999999996</v>
      </c>
      <c r="D69" s="4">
        <f t="shared" si="4"/>
        <v>5.9649999999999999</v>
      </c>
      <c r="E69">
        <f t="shared" si="5"/>
        <v>-0.44472582206146699</v>
      </c>
    </row>
    <row r="70" spans="1:5" x14ac:dyDescent="0.25">
      <c r="A70">
        <f t="shared" si="3"/>
        <v>4080</v>
      </c>
      <c r="B70">
        <v>68</v>
      </c>
      <c r="C70" s="4">
        <v>6.4775</v>
      </c>
      <c r="D70" s="4">
        <f t="shared" si="4"/>
        <v>5.9835000000000003</v>
      </c>
      <c r="E70">
        <f t="shared" si="5"/>
        <v>-0.474011650643275</v>
      </c>
    </row>
    <row r="71" spans="1:5" x14ac:dyDescent="0.25">
      <c r="A71">
        <f t="shared" si="3"/>
        <v>4140</v>
      </c>
      <c r="B71">
        <v>69</v>
      </c>
      <c r="C71" s="4">
        <v>6.4960000000000004</v>
      </c>
      <c r="D71" s="4">
        <f t="shared" si="4"/>
        <v>6.0020000000000007</v>
      </c>
      <c r="E71">
        <f t="shared" si="5"/>
        <v>-0.5041810810473234</v>
      </c>
    </row>
    <row r="72" spans="1:5" x14ac:dyDescent="0.25">
      <c r="A72">
        <f t="shared" si="3"/>
        <v>4200</v>
      </c>
      <c r="B72">
        <v>70</v>
      </c>
      <c r="C72" s="4">
        <v>6.5140000000000002</v>
      </c>
      <c r="D72" s="4">
        <f t="shared" si="4"/>
        <v>6.0200000000000005</v>
      </c>
      <c r="E72">
        <f t="shared" si="5"/>
        <v>-0.53443548940512542</v>
      </c>
    </row>
    <row r="73" spans="1:5" x14ac:dyDescent="0.25">
      <c r="A73">
        <f t="shared" si="3"/>
        <v>4260</v>
      </c>
      <c r="B73">
        <v>71</v>
      </c>
      <c r="C73" s="4">
        <v>6.5305</v>
      </c>
      <c r="D73" s="4">
        <f t="shared" si="4"/>
        <v>6.0365000000000002</v>
      </c>
      <c r="E73">
        <f t="shared" si="5"/>
        <v>-0.56299649609490077</v>
      </c>
    </row>
    <row r="74" spans="1:5" x14ac:dyDescent="0.25">
      <c r="A74">
        <f t="shared" si="3"/>
        <v>4320</v>
      </c>
      <c r="B74">
        <v>72</v>
      </c>
      <c r="C74" s="4">
        <v>6.5469999999999997</v>
      </c>
      <c r="D74" s="4">
        <f t="shared" si="4"/>
        <v>6.0529999999999999</v>
      </c>
      <c r="E74">
        <f t="shared" si="5"/>
        <v>-0.59239727745980242</v>
      </c>
    </row>
    <row r="75" spans="1:5" x14ac:dyDescent="0.25">
      <c r="A75">
        <f t="shared" si="3"/>
        <v>4380</v>
      </c>
      <c r="B75">
        <v>73</v>
      </c>
      <c r="C75" s="4">
        <v>6.5629999999999997</v>
      </c>
      <c r="D75" s="4">
        <f t="shared" si="4"/>
        <v>6.069</v>
      </c>
      <c r="E75">
        <f t="shared" si="5"/>
        <v>-0.62175718447327255</v>
      </c>
    </row>
    <row r="76" spans="1:5" x14ac:dyDescent="0.25">
      <c r="A76">
        <f t="shared" si="3"/>
        <v>4440</v>
      </c>
      <c r="B76">
        <v>74</v>
      </c>
      <c r="C76" s="4">
        <v>6.5785</v>
      </c>
      <c r="D76" s="4">
        <f t="shared" si="4"/>
        <v>6.0845000000000002</v>
      </c>
      <c r="E76">
        <f t="shared" si="5"/>
        <v>-0.65104600454131067</v>
      </c>
    </row>
    <row r="77" spans="1:5" x14ac:dyDescent="0.25">
      <c r="A77">
        <f t="shared" si="3"/>
        <v>4500</v>
      </c>
      <c r="B77">
        <v>75</v>
      </c>
      <c r="C77" s="4">
        <v>6.5940000000000003</v>
      </c>
      <c r="D77" s="4">
        <f t="shared" si="4"/>
        <v>6.1000000000000005</v>
      </c>
      <c r="E77">
        <f t="shared" si="5"/>
        <v>-0.68121860969467285</v>
      </c>
    </row>
    <row r="78" spans="1:5" x14ac:dyDescent="0.25">
      <c r="A78">
        <f t="shared" si="3"/>
        <v>4560</v>
      </c>
      <c r="B78">
        <v>76</v>
      </c>
      <c r="C78" s="4">
        <v>6.609</v>
      </c>
      <c r="D78" s="4">
        <f t="shared" si="4"/>
        <v>6.1150000000000002</v>
      </c>
      <c r="E78">
        <f t="shared" si="5"/>
        <v>-0.71131115118761712</v>
      </c>
    </row>
    <row r="79" spans="1:5" x14ac:dyDescent="0.25">
      <c r="A79">
        <f t="shared" si="3"/>
        <v>4620</v>
      </c>
      <c r="B79">
        <v>77</v>
      </c>
      <c r="C79" s="4">
        <v>6.6234999999999999</v>
      </c>
      <c r="D79" s="4">
        <f t="shared" si="4"/>
        <v>6.1295000000000002</v>
      </c>
      <c r="E79">
        <f t="shared" si="5"/>
        <v>-0.74128755588788087</v>
      </c>
    </row>
    <row r="80" spans="1:5" x14ac:dyDescent="0.25">
      <c r="A80">
        <f t="shared" si="3"/>
        <v>4680</v>
      </c>
      <c r="B80">
        <v>78</v>
      </c>
      <c r="C80" s="4">
        <v>6.6375000000000002</v>
      </c>
      <c r="D80" s="4">
        <f t="shared" si="4"/>
        <v>6.1435000000000004</v>
      </c>
      <c r="E80">
        <f t="shared" si="5"/>
        <v>-0.7711087220296583</v>
      </c>
    </row>
    <row r="81" spans="1:5" x14ac:dyDescent="0.25">
      <c r="A81">
        <f t="shared" si="3"/>
        <v>4740</v>
      </c>
      <c r="B81">
        <v>79</v>
      </c>
      <c r="C81" s="4">
        <v>6.6515000000000004</v>
      </c>
      <c r="D81" s="4">
        <f t="shared" si="4"/>
        <v>6.1575000000000006</v>
      </c>
      <c r="E81">
        <f t="shared" si="5"/>
        <v>-0.8018465974832879</v>
      </c>
    </row>
    <row r="82" spans="1:5" x14ac:dyDescent="0.25">
      <c r="A82">
        <f t="shared" si="3"/>
        <v>4800</v>
      </c>
      <c r="B82">
        <v>80</v>
      </c>
      <c r="C82" s="4">
        <v>6.6645000000000003</v>
      </c>
      <c r="D82" s="4">
        <f t="shared" si="4"/>
        <v>6.1705000000000005</v>
      </c>
      <c r="E82">
        <f t="shared" si="5"/>
        <v>-0.83126048268958108</v>
      </c>
    </row>
    <row r="83" spans="1:5" x14ac:dyDescent="0.25">
      <c r="A83">
        <f t="shared" si="3"/>
        <v>4860</v>
      </c>
      <c r="B83">
        <v>81</v>
      </c>
      <c r="C83" s="4">
        <v>6.6775000000000002</v>
      </c>
      <c r="D83" s="4">
        <f t="shared" si="4"/>
        <v>6.1835000000000004</v>
      </c>
      <c r="E83">
        <f t="shared" si="5"/>
        <v>-0.8615658321849099</v>
      </c>
    </row>
    <row r="84" spans="1:5" x14ac:dyDescent="0.25">
      <c r="A84">
        <f t="shared" si="3"/>
        <v>4920</v>
      </c>
      <c r="B84">
        <v>82</v>
      </c>
      <c r="C84" s="4">
        <v>6.69</v>
      </c>
      <c r="D84" s="4">
        <f t="shared" si="4"/>
        <v>6.1960000000000006</v>
      </c>
      <c r="E84">
        <f t="shared" si="5"/>
        <v>-0.89159811928378541</v>
      </c>
    </row>
    <row r="85" spans="1:5" x14ac:dyDescent="0.25">
      <c r="A85">
        <f t="shared" si="3"/>
        <v>4980</v>
      </c>
      <c r="B85">
        <v>83</v>
      </c>
      <c r="C85" s="4">
        <v>6.702</v>
      </c>
      <c r="D85" s="4">
        <f t="shared" si="4"/>
        <v>6.2080000000000002</v>
      </c>
      <c r="E85">
        <f t="shared" si="5"/>
        <v>-0.92130327369770015</v>
      </c>
    </row>
    <row r="86" spans="1:5" x14ac:dyDescent="0.25">
      <c r="A86">
        <f t="shared" si="3"/>
        <v>5040</v>
      </c>
      <c r="B86">
        <v>84</v>
      </c>
      <c r="C86" s="4">
        <v>6.7140000000000004</v>
      </c>
      <c r="D86" s="4">
        <f t="shared" si="4"/>
        <v>6.2200000000000006</v>
      </c>
      <c r="E86">
        <f t="shared" si="5"/>
        <v>-0.95191790951730815</v>
      </c>
    </row>
    <row r="87" spans="1:5" x14ac:dyDescent="0.25">
      <c r="A87">
        <f t="shared" si="3"/>
        <v>5100</v>
      </c>
      <c r="B87">
        <v>85</v>
      </c>
      <c r="C87" s="4">
        <v>6.7249999999999996</v>
      </c>
      <c r="D87" s="4">
        <f t="shared" si="4"/>
        <v>6.2309999999999999</v>
      </c>
      <c r="E87">
        <f t="shared" si="5"/>
        <v>-0.98082925301172619</v>
      </c>
    </row>
    <row r="88" spans="1:5" x14ac:dyDescent="0.25">
      <c r="A88">
        <f t="shared" si="3"/>
        <v>5160</v>
      </c>
      <c r="B88">
        <v>86</v>
      </c>
      <c r="C88" s="4">
        <v>6.7365000000000004</v>
      </c>
      <c r="D88" s="4">
        <f t="shared" si="4"/>
        <v>6.2425000000000006</v>
      </c>
      <c r="E88">
        <f t="shared" si="5"/>
        <v>-1.011975982008565</v>
      </c>
    </row>
    <row r="89" spans="1:5" x14ac:dyDescent="0.25">
      <c r="A89">
        <f t="shared" si="3"/>
        <v>5220</v>
      </c>
      <c r="B89">
        <v>87</v>
      </c>
      <c r="C89" s="4">
        <v>6.7484999999999999</v>
      </c>
      <c r="D89" s="4">
        <f t="shared" si="4"/>
        <v>6.2545000000000002</v>
      </c>
      <c r="E89">
        <f t="shared" si="5"/>
        <v>-1.0455455677314183</v>
      </c>
    </row>
    <row r="90" spans="1:5" x14ac:dyDescent="0.25">
      <c r="A90">
        <f t="shared" si="3"/>
        <v>5280</v>
      </c>
      <c r="B90">
        <v>88</v>
      </c>
      <c r="C90" s="4">
        <v>6.7590000000000003</v>
      </c>
      <c r="D90" s="4">
        <f t="shared" si="4"/>
        <v>6.2650000000000006</v>
      </c>
      <c r="E90">
        <f t="shared" si="5"/>
        <v>-1.0758728016986223</v>
      </c>
    </row>
    <row r="91" spans="1:5" x14ac:dyDescent="0.25">
      <c r="A91">
        <f t="shared" si="3"/>
        <v>5340</v>
      </c>
      <c r="B91">
        <v>89</v>
      </c>
      <c r="C91" s="4">
        <v>6.7690000000000001</v>
      </c>
      <c r="D91" s="4">
        <f t="shared" si="4"/>
        <v>6.2750000000000004</v>
      </c>
      <c r="E91">
        <f t="shared" si="5"/>
        <v>-1.1056369036050757</v>
      </c>
    </row>
    <row r="92" spans="1:5" x14ac:dyDescent="0.25">
      <c r="A92">
        <f t="shared" si="3"/>
        <v>5400</v>
      </c>
      <c r="B92">
        <v>90</v>
      </c>
      <c r="C92" s="4">
        <v>6.7794999999999996</v>
      </c>
      <c r="D92" s="4">
        <f t="shared" si="4"/>
        <v>6.2854999999999999</v>
      </c>
      <c r="E92">
        <f t="shared" si="5"/>
        <v>-1.1378730026214123</v>
      </c>
    </row>
    <row r="93" spans="1:5" x14ac:dyDescent="0.25">
      <c r="A93">
        <f t="shared" si="3"/>
        <v>5460</v>
      </c>
      <c r="B93">
        <v>91</v>
      </c>
      <c r="C93" s="4">
        <v>6.7885</v>
      </c>
      <c r="D93" s="4">
        <f t="shared" si="4"/>
        <v>6.2945000000000002</v>
      </c>
      <c r="E93">
        <f t="shared" si="5"/>
        <v>-1.1663559407546302</v>
      </c>
    </row>
    <row r="94" spans="1:5" x14ac:dyDescent="0.25">
      <c r="A94">
        <f t="shared" si="3"/>
        <v>5520</v>
      </c>
      <c r="B94">
        <v>92</v>
      </c>
      <c r="C94" s="4">
        <v>6.7984999999999998</v>
      </c>
      <c r="D94" s="4">
        <f t="shared" si="4"/>
        <v>6.3045</v>
      </c>
      <c r="E94">
        <f t="shared" si="5"/>
        <v>-1.1989852628148974</v>
      </c>
    </row>
    <row r="95" spans="1:5" x14ac:dyDescent="0.25">
      <c r="A95">
        <f t="shared" si="3"/>
        <v>5580</v>
      </c>
      <c r="B95">
        <v>93</v>
      </c>
      <c r="C95" s="4">
        <v>6.8075000000000001</v>
      </c>
      <c r="D95" s="4">
        <f t="shared" si="4"/>
        <v>6.3135000000000003</v>
      </c>
      <c r="E95">
        <f t="shared" si="5"/>
        <v>-1.2292906123102274</v>
      </c>
    </row>
    <row r="96" spans="1:5" x14ac:dyDescent="0.25">
      <c r="A96">
        <f t="shared" si="3"/>
        <v>5640</v>
      </c>
      <c r="B96">
        <v>94</v>
      </c>
      <c r="C96" s="4">
        <v>6.8170000000000002</v>
      </c>
      <c r="D96" s="4">
        <f t="shared" si="4"/>
        <v>6.3230000000000004</v>
      </c>
      <c r="E96">
        <f t="shared" si="5"/>
        <v>-1.2623083813389013</v>
      </c>
    </row>
    <row r="97" spans="1:5" x14ac:dyDescent="0.25">
      <c r="A97">
        <f t="shared" si="3"/>
        <v>5700</v>
      </c>
      <c r="B97">
        <v>95</v>
      </c>
      <c r="C97" s="4">
        <v>6.8254999999999999</v>
      </c>
      <c r="D97" s="4">
        <f t="shared" si="4"/>
        <v>6.3315000000000001</v>
      </c>
      <c r="E97">
        <f t="shared" si="5"/>
        <v>-1.2928040180325526</v>
      </c>
    </row>
    <row r="98" spans="1:5" x14ac:dyDescent="0.25">
      <c r="A98">
        <f t="shared" si="3"/>
        <v>5760</v>
      </c>
      <c r="B98">
        <f>B97+1</f>
        <v>96</v>
      </c>
      <c r="C98" s="4">
        <v>6.8339999999999996</v>
      </c>
      <c r="D98" s="4">
        <f t="shared" si="4"/>
        <v>6.34</v>
      </c>
      <c r="E98">
        <f t="shared" si="5"/>
        <v>-1.3242589702004379</v>
      </c>
    </row>
    <row r="99" spans="1:5" x14ac:dyDescent="0.25">
      <c r="A99">
        <f t="shared" si="3"/>
        <v>5820</v>
      </c>
      <c r="B99">
        <f t="shared" ref="B99:B122" si="6">B98+1</f>
        <v>97</v>
      </c>
      <c r="C99" s="4">
        <v>6.8425000000000002</v>
      </c>
      <c r="D99" s="4">
        <f t="shared" si="4"/>
        <v>6.3485000000000005</v>
      </c>
      <c r="E99">
        <f t="shared" si="5"/>
        <v>-1.3567355588783485</v>
      </c>
    </row>
    <row r="100" spans="1:5" x14ac:dyDescent="0.25">
      <c r="A100">
        <f t="shared" si="3"/>
        <v>5880</v>
      </c>
      <c r="B100">
        <f t="shared" si="6"/>
        <v>98</v>
      </c>
      <c r="C100" s="4">
        <v>6.851</v>
      </c>
      <c r="D100" s="4">
        <f t="shared" si="4"/>
        <v>6.3570000000000002</v>
      </c>
      <c r="E100">
        <f t="shared" si="5"/>
        <v>-1.3903023825174308</v>
      </c>
    </row>
    <row r="101" spans="1:5" x14ac:dyDescent="0.25">
      <c r="A101">
        <f t="shared" si="3"/>
        <v>5940</v>
      </c>
      <c r="B101">
        <f t="shared" si="6"/>
        <v>99</v>
      </c>
      <c r="C101" s="4">
        <v>6.8585000000000003</v>
      </c>
      <c r="D101" s="4">
        <f t="shared" si="4"/>
        <v>6.3645000000000005</v>
      </c>
      <c r="E101">
        <f t="shared" si="5"/>
        <v>-1.4208858058895122</v>
      </c>
    </row>
    <row r="102" spans="1:5" x14ac:dyDescent="0.25">
      <c r="A102">
        <f t="shared" si="3"/>
        <v>6000</v>
      </c>
      <c r="B102">
        <f t="shared" si="6"/>
        <v>100</v>
      </c>
      <c r="C102" s="4">
        <v>6.8659999999999997</v>
      </c>
      <c r="D102" s="4">
        <f t="shared" si="4"/>
        <v>6.3719999999999999</v>
      </c>
      <c r="E102">
        <f t="shared" si="5"/>
        <v>-1.4524341636244358</v>
      </c>
    </row>
    <row r="103" spans="1:5" x14ac:dyDescent="0.25">
      <c r="A103">
        <f t="shared" si="3"/>
        <v>6060</v>
      </c>
      <c r="B103">
        <f t="shared" si="6"/>
        <v>101</v>
      </c>
      <c r="C103" s="4">
        <v>6.8730000000000002</v>
      </c>
      <c r="D103" s="4">
        <f t="shared" si="4"/>
        <v>6.3790000000000004</v>
      </c>
      <c r="E103">
        <f t="shared" si="5"/>
        <v>-1.482805261500737</v>
      </c>
    </row>
    <row r="104" spans="1:5" x14ac:dyDescent="0.25">
      <c r="A104">
        <f t="shared" si="3"/>
        <v>6120</v>
      </c>
      <c r="B104">
        <f t="shared" si="6"/>
        <v>102</v>
      </c>
      <c r="C104" s="4">
        <v>6.8804999999999996</v>
      </c>
      <c r="D104" s="4">
        <f t="shared" si="4"/>
        <v>6.3864999999999998</v>
      </c>
      <c r="E104">
        <f t="shared" si="5"/>
        <v>-1.5164030464669109</v>
      </c>
    </row>
    <row r="105" spans="1:5" x14ac:dyDescent="0.25">
      <c r="A105">
        <f t="shared" si="3"/>
        <v>6180</v>
      </c>
      <c r="B105">
        <f t="shared" si="6"/>
        <v>103</v>
      </c>
      <c r="C105" s="4">
        <v>6.8875000000000002</v>
      </c>
      <c r="D105" s="4">
        <f t="shared" si="4"/>
        <v>6.3935000000000004</v>
      </c>
      <c r="E105">
        <f t="shared" si="5"/>
        <v>-1.5488132906176681</v>
      </c>
    </row>
    <row r="106" spans="1:5" x14ac:dyDescent="0.25">
      <c r="A106">
        <f t="shared" si="3"/>
        <v>6240</v>
      </c>
      <c r="B106">
        <f t="shared" si="6"/>
        <v>104</v>
      </c>
      <c r="C106" s="4">
        <v>6.8944999999999999</v>
      </c>
      <c r="D106" s="4">
        <f t="shared" si="4"/>
        <v>6.4005000000000001</v>
      </c>
      <c r="E106">
        <f t="shared" si="5"/>
        <v>-1.5823092450458487</v>
      </c>
    </row>
    <row r="107" spans="1:5" x14ac:dyDescent="0.25">
      <c r="A107">
        <f t="shared" si="3"/>
        <v>6300</v>
      </c>
      <c r="B107">
        <f t="shared" si="6"/>
        <v>105</v>
      </c>
      <c r="C107" s="4">
        <v>6.9015000000000004</v>
      </c>
      <c r="D107" s="4">
        <f t="shared" si="4"/>
        <v>6.4075000000000006</v>
      </c>
      <c r="E107">
        <f t="shared" si="5"/>
        <v>-1.6169661788548959</v>
      </c>
    </row>
    <row r="108" spans="1:5" x14ac:dyDescent="0.25">
      <c r="A108">
        <f t="shared" si="3"/>
        <v>6360</v>
      </c>
      <c r="B108">
        <f t="shared" si="6"/>
        <v>106</v>
      </c>
      <c r="C108" s="4">
        <v>6.907</v>
      </c>
      <c r="D108" s="4">
        <f t="shared" si="4"/>
        <v>6.4130000000000003</v>
      </c>
      <c r="E108">
        <f t="shared" si="5"/>
        <v>-1.6450650900772534</v>
      </c>
    </row>
    <row r="109" spans="1:5" x14ac:dyDescent="0.25">
      <c r="A109">
        <f t="shared" si="3"/>
        <v>6420</v>
      </c>
      <c r="B109">
        <f t="shared" si="6"/>
        <v>107</v>
      </c>
      <c r="C109" s="4">
        <v>6.9135</v>
      </c>
      <c r="D109" s="4">
        <f t="shared" si="4"/>
        <v>6.4195000000000002</v>
      </c>
      <c r="E109">
        <f t="shared" si="5"/>
        <v>-1.6793240398982685</v>
      </c>
    </row>
    <row r="110" spans="1:5" x14ac:dyDescent="0.25">
      <c r="A110">
        <f t="shared" si="3"/>
        <v>6480</v>
      </c>
      <c r="B110">
        <f t="shared" si="6"/>
        <v>108</v>
      </c>
      <c r="C110" s="4">
        <v>6.9204999999999997</v>
      </c>
      <c r="D110" s="4">
        <f t="shared" si="4"/>
        <v>6.4264999999999999</v>
      </c>
      <c r="E110">
        <f t="shared" si="5"/>
        <v>-1.7175800710538036</v>
      </c>
    </row>
    <row r="111" spans="1:5" x14ac:dyDescent="0.25">
      <c r="A111">
        <f t="shared" si="3"/>
        <v>6540</v>
      </c>
      <c r="B111">
        <f t="shared" si="6"/>
        <v>109</v>
      </c>
      <c r="C111" s="4">
        <v>6.9260000000000002</v>
      </c>
      <c r="D111" s="4">
        <f t="shared" si="4"/>
        <v>6.4320000000000004</v>
      </c>
      <c r="E111">
        <f t="shared" si="5"/>
        <v>-1.748699979767611</v>
      </c>
    </row>
    <row r="112" spans="1:5" x14ac:dyDescent="0.25">
      <c r="A112">
        <f t="shared" si="3"/>
        <v>6600</v>
      </c>
      <c r="B112">
        <f t="shared" si="6"/>
        <v>110</v>
      </c>
      <c r="C112" s="4">
        <v>6.9320000000000004</v>
      </c>
      <c r="D112" s="4">
        <f t="shared" si="4"/>
        <v>6.4380000000000006</v>
      </c>
      <c r="E112">
        <f t="shared" si="5"/>
        <v>-1.7837912995788825</v>
      </c>
    </row>
    <row r="113" spans="1:5" x14ac:dyDescent="0.25">
      <c r="A113">
        <f t="shared" si="3"/>
        <v>6660</v>
      </c>
      <c r="B113">
        <f t="shared" si="6"/>
        <v>111</v>
      </c>
      <c r="C113" s="4">
        <v>6.9375</v>
      </c>
      <c r="D113" s="4">
        <f t="shared" si="4"/>
        <v>6.4435000000000002</v>
      </c>
      <c r="E113">
        <f t="shared" si="5"/>
        <v>-1.8170772772123471</v>
      </c>
    </row>
    <row r="114" spans="1:5" x14ac:dyDescent="0.25">
      <c r="A114">
        <f t="shared" si="3"/>
        <v>6720</v>
      </c>
      <c r="B114">
        <f t="shared" si="6"/>
        <v>112</v>
      </c>
      <c r="C114" s="4">
        <v>6.9429999999999996</v>
      </c>
      <c r="D114" s="4">
        <f t="shared" si="4"/>
        <v>6.4489999999999998</v>
      </c>
      <c r="E114">
        <f t="shared" si="5"/>
        <v>-1.8515094736338289</v>
      </c>
    </row>
    <row r="115" spans="1:5" x14ac:dyDescent="0.25">
      <c r="A115">
        <f t="shared" si="3"/>
        <v>6780</v>
      </c>
      <c r="B115">
        <f t="shared" si="6"/>
        <v>113</v>
      </c>
      <c r="C115" s="4">
        <v>6.9480000000000004</v>
      </c>
      <c r="D115" s="4">
        <f t="shared" si="4"/>
        <v>6.4540000000000006</v>
      </c>
      <c r="E115">
        <f t="shared" si="5"/>
        <v>-1.8838747581358657</v>
      </c>
    </row>
    <row r="116" spans="1:5" x14ac:dyDescent="0.25">
      <c r="A116">
        <f t="shared" si="3"/>
        <v>6840</v>
      </c>
      <c r="B116">
        <f t="shared" si="6"/>
        <v>114</v>
      </c>
      <c r="C116" s="4">
        <v>6.9535</v>
      </c>
      <c r="D116" s="4">
        <f t="shared" si="4"/>
        <v>6.4595000000000002</v>
      </c>
      <c r="E116">
        <f t="shared" si="5"/>
        <v>-1.9207298505250177</v>
      </c>
    </row>
    <row r="117" spans="1:5" x14ac:dyDescent="0.25">
      <c r="A117">
        <f t="shared" si="3"/>
        <v>6900</v>
      </c>
      <c r="B117">
        <f t="shared" si="6"/>
        <v>115</v>
      </c>
      <c r="C117" s="4">
        <v>6.9580000000000002</v>
      </c>
      <c r="D117" s="4">
        <f t="shared" si="4"/>
        <v>6.4640000000000004</v>
      </c>
      <c r="E117">
        <f t="shared" si="5"/>
        <v>-1.9519282213808802</v>
      </c>
    </row>
    <row r="118" spans="1:5" x14ac:dyDescent="0.25">
      <c r="A118">
        <f t="shared" si="3"/>
        <v>6960</v>
      </c>
      <c r="B118">
        <f t="shared" si="6"/>
        <v>116</v>
      </c>
      <c r="C118" s="4">
        <v>6.9634999999999998</v>
      </c>
      <c r="D118" s="4">
        <f t="shared" si="4"/>
        <v>6.4695</v>
      </c>
      <c r="E118">
        <f t="shared" si="5"/>
        <v>-1.9914306643571238</v>
      </c>
    </row>
    <row r="119" spans="1:5" x14ac:dyDescent="0.25">
      <c r="A119">
        <f t="shared" si="3"/>
        <v>7020</v>
      </c>
      <c r="B119">
        <f t="shared" si="6"/>
        <v>117</v>
      </c>
      <c r="C119" s="4">
        <v>6.9684999999999997</v>
      </c>
      <c r="D119" s="4">
        <f t="shared" si="4"/>
        <v>6.4744999999999999</v>
      </c>
      <c r="E119">
        <f t="shared" si="5"/>
        <v>-2.0287484273643184</v>
      </c>
    </row>
    <row r="120" spans="1:5" x14ac:dyDescent="0.25">
      <c r="A120">
        <f t="shared" si="3"/>
        <v>7080</v>
      </c>
      <c r="B120">
        <f t="shared" si="6"/>
        <v>118</v>
      </c>
      <c r="C120" s="4">
        <v>6.9729999999999999</v>
      </c>
      <c r="D120" s="4">
        <f t="shared" si="4"/>
        <v>6.4790000000000001</v>
      </c>
      <c r="E120">
        <f t="shared" si="5"/>
        <v>-2.0635681925235474</v>
      </c>
    </row>
    <row r="121" spans="1:5" x14ac:dyDescent="0.25">
      <c r="A121">
        <f t="shared" si="3"/>
        <v>7140</v>
      </c>
      <c r="B121">
        <f t="shared" si="6"/>
        <v>119</v>
      </c>
      <c r="C121" s="4">
        <v>6.9779999999999998</v>
      </c>
      <c r="D121" s="4">
        <f t="shared" si="4"/>
        <v>6.484</v>
      </c>
      <c r="E121">
        <f t="shared" si="5"/>
        <v>-2.1037342342488814</v>
      </c>
    </row>
    <row r="122" spans="1:5" x14ac:dyDescent="0.25">
      <c r="A122">
        <f t="shared" si="3"/>
        <v>7200</v>
      </c>
      <c r="B122">
        <f t="shared" si="6"/>
        <v>120</v>
      </c>
      <c r="C122" s="4">
        <v>6.9824999999999999</v>
      </c>
      <c r="D122" s="4">
        <f t="shared" si="4"/>
        <v>6.4885000000000002</v>
      </c>
      <c r="E122">
        <f t="shared" si="5"/>
        <v>-2.1413169453979259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2025-12-09T15:54:17Z</dcterms:modified>
</cp:coreProperties>
</file>