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mbal\Desktop\"/>
    </mc:Choice>
  </mc:AlternateContent>
  <xr:revisionPtr revIDLastSave="0" documentId="13_ncr:1_{34368AD0-9FF1-4597-8E4D-86E79AD6CBB5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CTF calculation" sheetId="3" r:id="rId1"/>
    <sheet name="LSF to MTF calculation" sheetId="1" r:id="rId2"/>
    <sheet name="ESF to LSF calcula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G5" i="1"/>
  <c r="H5" i="1"/>
  <c r="L5" i="1"/>
  <c r="L6" i="1" s="1"/>
  <c r="K6" i="1" s="1"/>
  <c r="H6" i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4" i="2"/>
  <c r="H7" i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K5" i="1" l="1"/>
  <c r="E17" i="3" l="1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D17" i="2" l="1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10" i="2"/>
  <c r="D11" i="2"/>
  <c r="D12" i="2"/>
  <c r="D13" i="2"/>
  <c r="D14" i="2"/>
  <c r="D15" i="2"/>
  <c r="D16" i="2"/>
  <c r="D6" i="2"/>
  <c r="D7" i="2"/>
  <c r="D8" i="2"/>
  <c r="D9" i="2"/>
  <c r="D5" i="2"/>
  <c r="G8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L7" i="1" l="1"/>
  <c r="L8" i="1" l="1"/>
  <c r="K7" i="1"/>
  <c r="L9" i="1" l="1"/>
  <c r="K8" i="1"/>
  <c r="L10" i="1" l="1"/>
  <c r="K9" i="1"/>
  <c r="L11" i="1" l="1"/>
  <c r="K10" i="1"/>
  <c r="L12" i="1" l="1"/>
  <c r="K11" i="1"/>
  <c r="L13" i="1" l="1"/>
  <c r="K12" i="1"/>
  <c r="L14" i="1" l="1"/>
  <c r="K13" i="1"/>
  <c r="L15" i="1" l="1"/>
  <c r="K14" i="1"/>
  <c r="L16" i="1" l="1"/>
  <c r="K15" i="1"/>
  <c r="L17" i="1" l="1"/>
  <c r="K16" i="1"/>
  <c r="L18" i="1" l="1"/>
  <c r="K17" i="1"/>
  <c r="L19" i="1" l="1"/>
  <c r="K18" i="1"/>
  <c r="L20" i="1" l="1"/>
  <c r="K19" i="1"/>
  <c r="L21" i="1" l="1"/>
  <c r="K20" i="1"/>
  <c r="L22" i="1" l="1"/>
  <c r="K21" i="1"/>
  <c r="L23" i="1" l="1"/>
  <c r="K22" i="1"/>
  <c r="L24" i="1" l="1"/>
  <c r="K23" i="1"/>
  <c r="L25" i="1" l="1"/>
  <c r="K24" i="1"/>
  <c r="L26" i="1" l="1"/>
  <c r="K25" i="1"/>
  <c r="L27" i="1" l="1"/>
  <c r="K26" i="1"/>
  <c r="L28" i="1" l="1"/>
  <c r="K27" i="1"/>
  <c r="L29" i="1" l="1"/>
  <c r="K28" i="1"/>
  <c r="L30" i="1" l="1"/>
  <c r="K29" i="1"/>
  <c r="L31" i="1" l="1"/>
  <c r="K30" i="1"/>
  <c r="L32" i="1" l="1"/>
  <c r="K31" i="1"/>
  <c r="L33" i="1" l="1"/>
  <c r="K32" i="1"/>
  <c r="L34" i="1" l="1"/>
  <c r="K33" i="1"/>
  <c r="L35" i="1" l="1"/>
  <c r="K34" i="1"/>
  <c r="L36" i="1" l="1"/>
  <c r="K35" i="1"/>
  <c r="L37" i="1" l="1"/>
  <c r="K36" i="1"/>
  <c r="L38" i="1" l="1"/>
  <c r="K37" i="1"/>
  <c r="L39" i="1" l="1"/>
  <c r="K38" i="1"/>
  <c r="L40" i="1" l="1"/>
  <c r="K39" i="1"/>
  <c r="L41" i="1" l="1"/>
  <c r="K40" i="1"/>
  <c r="L42" i="1" l="1"/>
  <c r="K41" i="1"/>
  <c r="L43" i="1" l="1"/>
  <c r="K42" i="1"/>
  <c r="L44" i="1" l="1"/>
  <c r="K43" i="1"/>
  <c r="L45" i="1" l="1"/>
  <c r="K44" i="1"/>
  <c r="L46" i="1" l="1"/>
  <c r="K45" i="1"/>
  <c r="L47" i="1" l="1"/>
  <c r="K46" i="1"/>
  <c r="L48" i="1" l="1"/>
  <c r="K47" i="1"/>
  <c r="L49" i="1" l="1"/>
  <c r="K48" i="1"/>
  <c r="L50" i="1" l="1"/>
  <c r="K49" i="1"/>
  <c r="L51" i="1" l="1"/>
  <c r="K50" i="1"/>
  <c r="L52" i="1" l="1"/>
  <c r="K51" i="1"/>
  <c r="L53" i="1" l="1"/>
  <c r="K52" i="1"/>
  <c r="L54" i="1" l="1"/>
  <c r="K53" i="1"/>
  <c r="L55" i="1" l="1"/>
  <c r="K54" i="1"/>
  <c r="L56" i="1" l="1"/>
  <c r="K55" i="1"/>
  <c r="L57" i="1" l="1"/>
  <c r="K56" i="1"/>
  <c r="L58" i="1" l="1"/>
  <c r="K57" i="1"/>
  <c r="L59" i="1" l="1"/>
  <c r="K58" i="1"/>
  <c r="L60" i="1" l="1"/>
  <c r="K59" i="1"/>
  <c r="L61" i="1" l="1"/>
  <c r="K60" i="1"/>
  <c r="L62" i="1" l="1"/>
  <c r="K61" i="1"/>
  <c r="L63" i="1" l="1"/>
  <c r="K62" i="1"/>
  <c r="L64" i="1" l="1"/>
  <c r="K63" i="1"/>
  <c r="L65" i="1" l="1"/>
  <c r="K64" i="1"/>
  <c r="L66" i="1" l="1"/>
  <c r="K65" i="1"/>
  <c r="L67" i="1" l="1"/>
  <c r="K66" i="1"/>
  <c r="L68" i="1" l="1"/>
  <c r="K67" i="1"/>
  <c r="L69" i="1" l="1"/>
  <c r="K68" i="1"/>
  <c r="L70" i="1" l="1"/>
  <c r="K69" i="1"/>
  <c r="L71" i="1" l="1"/>
  <c r="K70" i="1"/>
  <c r="L72" i="1" l="1"/>
  <c r="K71" i="1"/>
  <c r="L73" i="1" l="1"/>
  <c r="K72" i="1"/>
  <c r="L74" i="1" l="1"/>
  <c r="K73" i="1"/>
  <c r="L75" i="1" l="1"/>
  <c r="K74" i="1"/>
  <c r="L76" i="1" l="1"/>
  <c r="K75" i="1"/>
  <c r="L77" i="1" l="1"/>
  <c r="K76" i="1"/>
  <c r="L78" i="1" l="1"/>
  <c r="K77" i="1"/>
  <c r="L79" i="1" l="1"/>
  <c r="K78" i="1"/>
  <c r="L80" i="1" l="1"/>
  <c r="K79" i="1"/>
  <c r="L81" i="1" l="1"/>
  <c r="K80" i="1"/>
  <c r="L82" i="1" l="1"/>
  <c r="K81" i="1"/>
  <c r="L83" i="1" l="1"/>
  <c r="K82" i="1"/>
  <c r="L84" i="1" l="1"/>
  <c r="K83" i="1"/>
  <c r="L85" i="1" l="1"/>
  <c r="K84" i="1"/>
  <c r="L86" i="1" l="1"/>
  <c r="K85" i="1"/>
  <c r="L87" i="1" l="1"/>
  <c r="K86" i="1"/>
  <c r="L88" i="1" l="1"/>
  <c r="K87" i="1"/>
  <c r="L89" i="1" l="1"/>
  <c r="K88" i="1"/>
  <c r="L90" i="1" l="1"/>
  <c r="K89" i="1"/>
  <c r="L91" i="1" l="1"/>
  <c r="K90" i="1"/>
  <c r="L92" i="1" l="1"/>
  <c r="K91" i="1"/>
  <c r="L93" i="1" l="1"/>
  <c r="K92" i="1"/>
  <c r="L94" i="1" l="1"/>
  <c r="K93" i="1"/>
  <c r="L95" i="1" l="1"/>
  <c r="K94" i="1"/>
  <c r="L96" i="1" l="1"/>
  <c r="K95" i="1"/>
  <c r="L97" i="1" l="1"/>
  <c r="K96" i="1"/>
  <c r="L98" i="1" l="1"/>
  <c r="K97" i="1"/>
  <c r="L99" i="1" l="1"/>
  <c r="K98" i="1"/>
  <c r="L100" i="1" l="1"/>
  <c r="K99" i="1"/>
  <c r="L101" i="1" l="1"/>
  <c r="K100" i="1"/>
  <c r="L102" i="1" l="1"/>
  <c r="K101" i="1"/>
  <c r="L103" i="1" l="1"/>
  <c r="K102" i="1"/>
  <c r="L104" i="1" l="1"/>
  <c r="K103" i="1"/>
  <c r="L105" i="1" l="1"/>
  <c r="K104" i="1"/>
  <c r="L106" i="1" l="1"/>
  <c r="K105" i="1"/>
  <c r="L107" i="1" l="1"/>
  <c r="K106" i="1"/>
  <c r="L108" i="1" l="1"/>
  <c r="K107" i="1"/>
  <c r="L109" i="1" l="1"/>
  <c r="K108" i="1"/>
  <c r="L110" i="1" l="1"/>
  <c r="K109" i="1"/>
  <c r="L111" i="1" l="1"/>
  <c r="K110" i="1"/>
  <c r="L112" i="1" l="1"/>
  <c r="K111" i="1"/>
  <c r="L113" i="1" l="1"/>
  <c r="K112" i="1"/>
  <c r="L114" i="1" l="1"/>
  <c r="K113" i="1"/>
  <c r="L115" i="1" l="1"/>
  <c r="K114" i="1"/>
  <c r="L116" i="1" l="1"/>
  <c r="K115" i="1"/>
  <c r="L117" i="1" l="1"/>
  <c r="K116" i="1"/>
  <c r="L118" i="1" l="1"/>
  <c r="K117" i="1"/>
  <c r="L119" i="1" l="1"/>
  <c r="K118" i="1"/>
  <c r="L120" i="1" l="1"/>
  <c r="K119" i="1"/>
  <c r="L121" i="1" l="1"/>
  <c r="K120" i="1"/>
  <c r="L122" i="1" l="1"/>
  <c r="K121" i="1"/>
  <c r="L123" i="1" l="1"/>
  <c r="K122" i="1"/>
  <c r="L124" i="1" l="1"/>
  <c r="K123" i="1"/>
  <c r="L125" i="1" l="1"/>
  <c r="K124" i="1"/>
  <c r="L126" i="1" l="1"/>
  <c r="K125" i="1"/>
  <c r="L127" i="1" l="1"/>
  <c r="K126" i="1"/>
  <c r="L128" i="1" l="1"/>
  <c r="K127" i="1"/>
  <c r="L129" i="1" l="1"/>
  <c r="K128" i="1"/>
  <c r="L130" i="1" l="1"/>
  <c r="K129" i="1"/>
  <c r="L131" i="1" l="1"/>
  <c r="K130" i="1"/>
  <c r="L132" i="1" l="1"/>
  <c r="K131" i="1"/>
  <c r="L133" i="1" l="1"/>
  <c r="K132" i="1"/>
  <c r="L134" i="1" l="1"/>
  <c r="K133" i="1"/>
  <c r="L135" i="1" l="1"/>
  <c r="K134" i="1"/>
  <c r="L136" i="1" l="1"/>
  <c r="K135" i="1"/>
  <c r="L137" i="1" l="1"/>
  <c r="K136" i="1"/>
  <c r="L138" i="1" l="1"/>
  <c r="K137" i="1"/>
  <c r="L139" i="1" l="1"/>
  <c r="K138" i="1"/>
  <c r="L140" i="1" l="1"/>
  <c r="K139" i="1"/>
  <c r="L141" i="1" l="1"/>
  <c r="K140" i="1"/>
  <c r="L142" i="1" l="1"/>
  <c r="K141" i="1"/>
  <c r="L143" i="1" l="1"/>
  <c r="K142" i="1"/>
  <c r="L144" i="1" l="1"/>
  <c r="K143" i="1"/>
  <c r="L145" i="1" l="1"/>
  <c r="K144" i="1"/>
  <c r="L146" i="1" l="1"/>
  <c r="K145" i="1"/>
  <c r="L147" i="1" l="1"/>
  <c r="K146" i="1"/>
  <c r="L148" i="1" l="1"/>
  <c r="K147" i="1"/>
  <c r="L149" i="1" l="1"/>
  <c r="K148" i="1"/>
  <c r="L150" i="1" l="1"/>
  <c r="K149" i="1"/>
  <c r="L151" i="1" l="1"/>
  <c r="K150" i="1"/>
  <c r="L152" i="1" l="1"/>
  <c r="K151" i="1"/>
  <c r="L153" i="1" l="1"/>
  <c r="K152" i="1"/>
  <c r="L154" i="1" l="1"/>
  <c r="K153" i="1"/>
  <c r="L155" i="1" l="1"/>
  <c r="K154" i="1"/>
  <c r="L156" i="1" l="1"/>
  <c r="K155" i="1"/>
  <c r="L157" i="1" l="1"/>
  <c r="K156" i="1"/>
  <c r="L158" i="1" l="1"/>
  <c r="K157" i="1"/>
  <c r="L159" i="1" l="1"/>
  <c r="K158" i="1"/>
  <c r="L160" i="1" l="1"/>
  <c r="K159" i="1"/>
  <c r="L161" i="1" l="1"/>
  <c r="K160" i="1"/>
  <c r="L162" i="1" l="1"/>
  <c r="K161" i="1"/>
  <c r="L163" i="1" l="1"/>
  <c r="K162" i="1"/>
  <c r="L164" i="1" l="1"/>
  <c r="K163" i="1"/>
  <c r="L165" i="1" l="1"/>
  <c r="K164" i="1"/>
  <c r="L166" i="1" l="1"/>
  <c r="K165" i="1"/>
  <c r="L167" i="1" l="1"/>
  <c r="K166" i="1"/>
  <c r="L168" i="1" l="1"/>
  <c r="K167" i="1"/>
  <c r="L169" i="1" l="1"/>
  <c r="K168" i="1"/>
  <c r="L170" i="1" l="1"/>
  <c r="K169" i="1"/>
  <c r="L171" i="1" l="1"/>
  <c r="K170" i="1"/>
  <c r="L172" i="1" l="1"/>
  <c r="K171" i="1"/>
  <c r="L173" i="1" l="1"/>
  <c r="K172" i="1"/>
  <c r="L174" i="1" l="1"/>
  <c r="K173" i="1"/>
  <c r="L175" i="1" l="1"/>
  <c r="K174" i="1"/>
  <c r="L176" i="1" l="1"/>
  <c r="K175" i="1"/>
  <c r="L177" i="1" l="1"/>
  <c r="K176" i="1"/>
  <c r="L178" i="1" l="1"/>
  <c r="K177" i="1"/>
  <c r="L179" i="1" l="1"/>
  <c r="K178" i="1"/>
  <c r="L180" i="1" l="1"/>
  <c r="K179" i="1"/>
  <c r="L181" i="1" l="1"/>
  <c r="K180" i="1"/>
  <c r="L182" i="1" l="1"/>
  <c r="K181" i="1"/>
  <c r="L183" i="1" l="1"/>
  <c r="K182" i="1"/>
  <c r="L184" i="1" l="1"/>
  <c r="K183" i="1"/>
  <c r="L185" i="1" l="1"/>
  <c r="K184" i="1"/>
  <c r="L186" i="1" l="1"/>
  <c r="K185" i="1"/>
  <c r="L187" i="1" l="1"/>
  <c r="K186" i="1"/>
  <c r="L188" i="1" l="1"/>
  <c r="K187" i="1"/>
  <c r="L189" i="1" l="1"/>
  <c r="K188" i="1"/>
  <c r="L190" i="1" l="1"/>
  <c r="K189" i="1"/>
  <c r="L191" i="1" l="1"/>
  <c r="K190" i="1"/>
  <c r="L192" i="1" l="1"/>
  <c r="K191" i="1"/>
  <c r="L193" i="1" l="1"/>
  <c r="K192" i="1"/>
  <c r="L194" i="1" l="1"/>
  <c r="K193" i="1"/>
  <c r="L195" i="1" l="1"/>
  <c r="K194" i="1"/>
  <c r="L196" i="1" l="1"/>
  <c r="K195" i="1"/>
  <c r="L197" i="1" l="1"/>
  <c r="K196" i="1"/>
  <c r="L198" i="1" l="1"/>
  <c r="K197" i="1"/>
  <c r="L199" i="1" l="1"/>
  <c r="K198" i="1"/>
  <c r="L200" i="1" l="1"/>
  <c r="K199" i="1"/>
  <c r="L201" i="1" l="1"/>
  <c r="K200" i="1"/>
  <c r="L202" i="1" l="1"/>
  <c r="K201" i="1"/>
  <c r="L203" i="1" l="1"/>
  <c r="K202" i="1"/>
  <c r="L204" i="1" l="1"/>
  <c r="K203" i="1"/>
  <c r="L205" i="1" l="1"/>
  <c r="K204" i="1"/>
  <c r="L206" i="1" l="1"/>
  <c r="K205" i="1"/>
  <c r="L207" i="1" l="1"/>
  <c r="K206" i="1"/>
  <c r="L208" i="1" l="1"/>
  <c r="K207" i="1"/>
  <c r="L209" i="1" l="1"/>
  <c r="K208" i="1"/>
  <c r="L210" i="1" l="1"/>
  <c r="K209" i="1"/>
  <c r="L211" i="1" l="1"/>
  <c r="K210" i="1"/>
  <c r="L212" i="1" l="1"/>
  <c r="K211" i="1"/>
  <c r="L213" i="1" l="1"/>
  <c r="K212" i="1"/>
  <c r="L214" i="1" l="1"/>
  <c r="K213" i="1"/>
  <c r="L215" i="1" l="1"/>
  <c r="K214" i="1"/>
  <c r="L216" i="1" l="1"/>
  <c r="K215" i="1"/>
  <c r="L217" i="1" l="1"/>
  <c r="K216" i="1"/>
  <c r="L218" i="1" l="1"/>
  <c r="K217" i="1"/>
  <c r="L219" i="1" l="1"/>
  <c r="K218" i="1"/>
  <c r="L220" i="1" l="1"/>
  <c r="K219" i="1"/>
  <c r="L221" i="1" l="1"/>
  <c r="K220" i="1"/>
  <c r="L222" i="1" l="1"/>
  <c r="K221" i="1"/>
  <c r="L223" i="1" l="1"/>
  <c r="K222" i="1"/>
  <c r="L224" i="1" l="1"/>
  <c r="K223" i="1"/>
  <c r="L225" i="1" l="1"/>
  <c r="K224" i="1"/>
  <c r="L226" i="1" l="1"/>
  <c r="K225" i="1"/>
  <c r="L227" i="1" l="1"/>
  <c r="K226" i="1"/>
  <c r="L228" i="1" l="1"/>
  <c r="K227" i="1"/>
  <c r="L229" i="1" l="1"/>
  <c r="K228" i="1"/>
  <c r="L230" i="1" l="1"/>
  <c r="K229" i="1"/>
  <c r="L231" i="1" l="1"/>
  <c r="K230" i="1"/>
  <c r="L232" i="1" l="1"/>
  <c r="K231" i="1"/>
  <c r="L233" i="1" l="1"/>
  <c r="K232" i="1"/>
  <c r="L234" i="1" l="1"/>
  <c r="K233" i="1"/>
  <c r="L235" i="1" l="1"/>
  <c r="K234" i="1"/>
  <c r="L236" i="1" l="1"/>
  <c r="K235" i="1"/>
  <c r="L237" i="1" l="1"/>
  <c r="K236" i="1"/>
  <c r="L238" i="1" l="1"/>
  <c r="K237" i="1"/>
  <c r="L239" i="1" l="1"/>
  <c r="K238" i="1"/>
  <c r="L240" i="1" l="1"/>
  <c r="K239" i="1"/>
  <c r="L241" i="1" l="1"/>
  <c r="K240" i="1"/>
  <c r="L242" i="1" l="1"/>
  <c r="K241" i="1"/>
  <c r="L243" i="1" l="1"/>
  <c r="K242" i="1"/>
  <c r="L244" i="1" l="1"/>
  <c r="K243" i="1"/>
  <c r="L245" i="1" l="1"/>
  <c r="K244" i="1"/>
  <c r="L246" i="1" l="1"/>
  <c r="K245" i="1"/>
  <c r="L247" i="1" l="1"/>
  <c r="K246" i="1"/>
  <c r="L248" i="1" l="1"/>
  <c r="K247" i="1"/>
  <c r="L249" i="1" l="1"/>
  <c r="K248" i="1"/>
  <c r="L250" i="1" l="1"/>
  <c r="K249" i="1"/>
  <c r="L251" i="1" l="1"/>
  <c r="K250" i="1"/>
  <c r="L252" i="1" l="1"/>
  <c r="K251" i="1"/>
  <c r="L253" i="1" l="1"/>
  <c r="K252" i="1"/>
  <c r="L254" i="1" l="1"/>
  <c r="K253" i="1"/>
  <c r="L255" i="1" l="1"/>
  <c r="K254" i="1"/>
  <c r="L256" i="1" l="1"/>
  <c r="K255" i="1"/>
  <c r="L257" i="1" l="1"/>
  <c r="K256" i="1"/>
  <c r="L258" i="1" l="1"/>
  <c r="K257" i="1"/>
  <c r="L259" i="1" l="1"/>
  <c r="K258" i="1"/>
  <c r="L260" i="1" l="1"/>
  <c r="K259" i="1"/>
  <c r="K2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 Brombal</author>
    <author>tc={3ABFEB3C-97D1-4991-AD46-62D510D735BC}</author>
  </authors>
  <commentList>
    <comment ref="I4" authorId="0" shapeId="0" xr:uid="{869BB0D5-D75A-4BDB-B4C6-F9B050EA785E}">
      <text>
        <r>
          <rPr>
            <b/>
            <sz val="9"/>
            <color indexed="81"/>
            <rFont val="Tahoma"/>
            <family val="2"/>
          </rPr>
          <t>Luca Brombal:</t>
        </r>
        <r>
          <rPr>
            <sz val="9"/>
            <color indexed="81"/>
            <rFont val="Tahoma"/>
            <family val="2"/>
          </rPr>
          <t xml:space="preserve">
To run Fourier Transform computation go to Data -&gt; Data Analysis -&gt; Fourier Analysis
If Data Analysis tab is not present you should install the add in "Data Analysis"</t>
        </r>
      </text>
    </comment>
    <comment ref="J4" authorId="1" shapeId="0" xr:uid="{3ABFEB3C-97D1-4991-AD46-62D510D735B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Disregard the first value (corresponding to frequency 0)</t>
      </text>
    </comment>
  </commentList>
</comments>
</file>

<file path=xl/sharedStrings.xml><?xml version="1.0" encoding="utf-8"?>
<sst xmlns="http://schemas.openxmlformats.org/spreadsheetml/2006/main" count="287" uniqueCount="278">
  <si>
    <t>Position (mm)</t>
  </si>
  <si>
    <t>Frequency sampling (lp/mm)</t>
  </si>
  <si>
    <t>Frequency (lp/mm)</t>
  </si>
  <si>
    <t>Nyquist frequency (lp/mm)</t>
  </si>
  <si>
    <t>MTF</t>
  </si>
  <si>
    <t>ESF</t>
  </si>
  <si>
    <t>LSF</t>
  </si>
  <si>
    <t>REAL SPACE</t>
  </si>
  <si>
    <t>RECIPROCAL - FOURIER SPACE</t>
  </si>
  <si>
    <t>FT(LSF)</t>
  </si>
  <si>
    <t>Date: 14/02/2023</t>
  </si>
  <si>
    <t>Author: Luca Brombal</t>
  </si>
  <si>
    <t>INPUT</t>
  </si>
  <si>
    <t>auxiliary 4 plotting</t>
  </si>
  <si>
    <t>minimum</t>
  </si>
  <si>
    <t>maximum</t>
  </si>
  <si>
    <t>modulation</t>
  </si>
  <si>
    <t>OUTPUT</t>
  </si>
  <si>
    <t>Pixel size (mm)</t>
  </si>
  <si>
    <t>Pixel No</t>
  </si>
  <si>
    <t>Pixel number</t>
  </si>
  <si>
    <t>0.69196845309</t>
  </si>
  <si>
    <t>-0.620402667767699+0.201455622694088i</t>
  </si>
  <si>
    <t>0.491167230092664-0.351232155898772i</t>
  </si>
  <si>
    <t>-0.328773322296169+0.439889608747544i</t>
  </si>
  <si>
    <t>0.176858839367354-0.475634274077496i</t>
  </si>
  <si>
    <t>-2.44411015305439E-002+0.471563541940732i</t>
  </si>
  <si>
    <t>-0.105270143894249-0.442362571060159i</t>
  </si>
  <si>
    <t>0.239691480199043+0.366617529333171i</t>
  </si>
  <si>
    <t>-0.322576769907089-0.240964966227651i</t>
  </si>
  <si>
    <t>0.347682175679155+0.120361615607487i</t>
  </si>
  <si>
    <t>-0.359205252998011-1.88549115458766E-002i</t>
  </si>
  <si>
    <t>0.331646254349767-0.114672968202751i</t>
  </si>
  <si>
    <t>-0.246005780246763+0.188028128757247i</t>
  </si>
  <si>
    <t>0.191057871957205-0.241941953898917i</t>
  </si>
  <si>
    <t>-0.103716355130832+0.2820540888195i</t>
  </si>
  <si>
    <t>2.5334588576684E-002-0.292203244137455i</t>
  </si>
  <si>
    <t>6.74951549936766E-002+0.277765151776836i</t>
  </si>
  <si>
    <t>-0.150538031066545-0.260976277726258i</t>
  </si>
  <si>
    <t>0.241715818071617+0.170531409634939i</t>
  </si>
  <si>
    <t>-0.237851891554428-8.16021987163241E-002i</t>
  </si>
  <si>
    <t>0.261910863599709+1.73083542965981E-002i</t>
  </si>
  <si>
    <t>-0.22163855808993+7.29289896982082E-002i</t>
  </si>
  <si>
    <t>0.189935140226876-0.122453976894655i</t>
  </si>
  <si>
    <t>-0.133077751670883+0.170833566528893i</t>
  </si>
  <si>
    <t>8.6955863055297E-002-0.19631894596465i</t>
  </si>
  <si>
    <t>-6.09666699275283E-003+0.196122847048429i</t>
  </si>
  <si>
    <t>-3.52336414338883E-002-0.186416444036064i</t>
  </si>
  <si>
    <t>9.13697555643868E-002+0.152531314398193i</t>
  </si>
  <si>
    <t>-9.04677210320092E-002-0.118750128370904i</t>
  </si>
  <si>
    <t>0.175543233808119+0.129259108842603i</t>
  </si>
  <si>
    <t>-0.205806031037833-1.7589809849604E-002i</t>
  </si>
  <si>
    <t>0.179666632698211-5.10062367696549E-002i</t>
  </si>
  <si>
    <t>-0.13569207659537+0.115919029531062i</t>
  </si>
  <si>
    <t>0.1019820684054-0.111072854231237i</t>
  </si>
  <si>
    <t>-7.28877179390679E-002+0.149209165321778i</t>
  </si>
  <si>
    <t>2.01835783940895E-002-0.14973932262311i</t>
  </si>
  <si>
    <t>4.02201274257722E-002+0.160445341821829i</t>
  </si>
  <si>
    <t>-6.85428898786092E-002-0.120186536942258i</t>
  </si>
  <si>
    <t>0.107523493753152+0.123436120977857i</t>
  </si>
  <si>
    <t>-0.152081664975886-5.97638588113851E-002i</t>
  </si>
  <si>
    <t>0.131691887999408-2.03284075610054E-003i</t>
  </si>
  <si>
    <t>-0.13085321451555+2.15947594901312E-002i</t>
  </si>
  <si>
    <t>0.138372556657144-7.37503306164103E-002i</t>
  </si>
  <si>
    <t>-6.79722870933307E-002+0.126538384292797i</t>
  </si>
  <si>
    <t>5.05715877455992E-002-9.95711525925625E-002i</t>
  </si>
  <si>
    <t>-1.40272617101881E-002+0.136067922327444i</t>
  </si>
  <si>
    <t>-4.15284504054995E-002-7.69343540552364E-002i</t>
  </si>
  <si>
    <t>4.21766321356077E-002+0.101020869771092i</t>
  </si>
  <si>
    <t>-7.82709784747372E-002-8.23929156648509E-002i</t>
  </si>
  <si>
    <t>9.52028065227263E-002+5.21566820471817E-002i</t>
  </si>
  <si>
    <t>-9.51097154048865E-002-9.98361436644265E-003i</t>
  </si>
  <si>
    <t>0.103133930545341+3.11187981677839E-003i</t>
  </si>
  <si>
    <t>-9.68566437367716E-002+4.90034146104565E-002i</t>
  </si>
  <si>
    <t>7.01264115061105E-002-4.62650373999717E-002i</t>
  </si>
  <si>
    <t>-5.86620170140824E-002+8.71311677822379E-002i</t>
  </si>
  <si>
    <t>1.65569933520599E-002-8.90865613265036E-002i</t>
  </si>
  <si>
    <t>-8.63200798534962E-003+9.00734688983441E-002i</t>
  </si>
  <si>
    <t>-4.38643952916442E-002-8.41037051136162E-002i</t>
  </si>
  <si>
    <t>6.37303940023734E-002+8.66482580400961E-002i</t>
  </si>
  <si>
    <t>-9.51429503526897E-002-4.81306178114482E-002i</t>
  </si>
  <si>
    <t>9.51298571046461E-002+6.73951297079519E-003i</t>
  </si>
  <si>
    <t>-8.7070539463692E-002+2.78237248733497E-003i</t>
  </si>
  <si>
    <t>6.15577909853808E-002-3.02605005804621E-002i</t>
  </si>
  <si>
    <t>-4.63547098451829E-002+3.15423247515648E-002i</t>
  </si>
  <si>
    <t>3.22572921649999E-002-6.77598564249996E-002i</t>
  </si>
  <si>
    <t>-6.05554715634981E-003+8.00083639065715E-002i</t>
  </si>
  <si>
    <t>-2.14560639400528E-002-6.780624088015E-002i</t>
  </si>
  <si>
    <t>4.99280820278143E-002+6.1392991315015E-002i</t>
  </si>
  <si>
    <t>-4.63585947505337E-002-3.88079024983861E-002i</t>
  </si>
  <si>
    <t>3.70210135448826E-002+2.85621504948567E-002i</t>
  </si>
  <si>
    <t>-8.31189891000107E-002-2.23889819603655E-002i</t>
  </si>
  <si>
    <t>7.41155085966581E-002-2.18347992014445E-002i</t>
  </si>
  <si>
    <t>-2.50898868536337E-002+5.33826437890365E-002i</t>
  </si>
  <si>
    <t>4.48041775045546E-002-1.98380154247536E-002i</t>
  </si>
  <si>
    <t>-2.55059364838721E-002+4.22051505269931E-002i</t>
  </si>
  <si>
    <t>4.24852210983642E-003-3.89140751837866E-002i</t>
  </si>
  <si>
    <t>-1.34876996102625E-002+3.04245177815613E-002i</t>
  </si>
  <si>
    <t>-1.38881067857513E-002-4.74312948527044E-002i</t>
  </si>
  <si>
    <t>3.04718742541213E-002+1.98240378416233E-002i</t>
  </si>
  <si>
    <t>-3.86830633880153E-002-3.90479269230339E-002i</t>
  </si>
  <si>
    <t>4.27535881527952E-002+1.69899830867296E-002i</t>
  </si>
  <si>
    <t>-5.20432392637507E-002-2.55567578656877E-003i</t>
  </si>
  <si>
    <t>5.66066230540693E-002-2.36652362075726E-002i</t>
  </si>
  <si>
    <t>-9.11861769430376E-003+2.36603542841727E-002i</t>
  </si>
  <si>
    <t>2.76100744911676E-002-3.41393854241812E-002i</t>
  </si>
  <si>
    <t>1.67306133123092E-003+6.00445466377385E-002i</t>
  </si>
  <si>
    <t>-1.55983781425025E-002-3.90618643479299E-002i</t>
  </si>
  <si>
    <t>2.66167230699446E-002+3.13661862187519E-002i</t>
  </si>
  <si>
    <t>-1.594857730446E-002-1.42364253987861E-002i</t>
  </si>
  <si>
    <t>1.29484847078959E-002+4.94021861893539E-002i</t>
  </si>
  <si>
    <t>-5.79195251240572E-002-1.79157383819419E-002i</t>
  </si>
  <si>
    <t>6.71458020961027E-002+2.62899961880245E-003i</t>
  </si>
  <si>
    <t>-1.21158803573514E-002+4.85305748521686E-002i</t>
  </si>
  <si>
    <t>9.16936470187561E-003+5.08491013652895E-003i</t>
  </si>
  <si>
    <t>-3.08035399810569E-002+3.99751273141408E-002i</t>
  </si>
  <si>
    <t>1.10121986037159E-003-3.05339311466259E-002i</t>
  </si>
  <si>
    <t>1.96012828753696E-002+4.74242813210622E-002i</t>
  </si>
  <si>
    <t>-3.28348255122368E-002-1.83868803770725E-002i</t>
  </si>
  <si>
    <t>2.14407330821194E-002+1.48677089051729E-003i</t>
  </si>
  <si>
    <t>-3.03456112283158E-002+3.12196611101287E-003i</t>
  </si>
  <si>
    <t>-3.71771139591313E-003+6.50197328814041E-003i</t>
  </si>
  <si>
    <t>-2.66991184344792E-003-1.1979942102943E-002i</t>
  </si>
  <si>
    <t>6.9922435176673E-003-6.65456702099547E-003i</t>
  </si>
  <si>
    <t>-4.11661259100704E-002+1.38053872428547E-002i</t>
  </si>
  <si>
    <t>1.07127699626409E-002-3.39321866659415E-002i</t>
  </si>
  <si>
    <t>1.48836722121721E-002+2.2987660894377E-002i</t>
  </si>
  <si>
    <t>-3.91658721163961E-002-1.5753354711562E-002i</t>
  </si>
  <si>
    <t>1.4341604269413E-002+8.21817563357587E-003i</t>
  </si>
  <si>
    <t>-2.27651843979862E-003-5.11449400332691E-003i</t>
  </si>
  <si>
    <t>-8.20018102610333E-003+7.07685333498818E-003i</t>
  </si>
  <si>
    <t>-2.29169660664395E-002-1.73974913444555E-002i</t>
  </si>
  <si>
    <t>1.85473481100979E-002-3.03710493685436E-003i</t>
  </si>
  <si>
    <t>-6.3468839917347E-003-1.18929974315829E-002i</t>
  </si>
  <si>
    <t>6.57147660720657E-003-1.47145666264112E-003i</t>
  </si>
  <si>
    <t>-1.21228658681938E-002+2.53566702248209E-002i</t>
  </si>
  <si>
    <t>2.24953126335076E-003-2.01687767501535E-002i</t>
  </si>
  <si>
    <t>1.80219070496041E-002+9.03759821831979E-003i</t>
  </si>
  <si>
    <t>8.80437017428287E-003-1.54351374718885E-002i</t>
  </si>
  <si>
    <t>1.87209278357088E-002+3.06925748263665E-002i</t>
  </si>
  <si>
    <t>-4.86432254169837E-002+7.02268085758308E-003i</t>
  </si>
  <si>
    <t>1.2913561513187E-002-1.45117741955645E-002i</t>
  </si>
  <si>
    <t>-1.00668300134416E-002+1.83528944284308E-002i</t>
  </si>
  <si>
    <t>-2.190166640727E-002-1.74227251939578E-002i</t>
  </si>
  <si>
    <t>-1.20731422643458E-002+8.39272691132392E-003i</t>
  </si>
  <si>
    <t>8.39199694554831E-003-2.18503355969624E-003i</t>
  </si>
  <si>
    <t>2.96556320189795E-004+3.23100760222383E-002i</t>
  </si>
  <si>
    <t>-3.72048957646896E-002-1.56199887674683E-002i</t>
  </si>
  <si>
    <t>1.68031139705577E-003-5.7404360147012E-003i</t>
  </si>
  <si>
    <t>-2.64172717999978E-003</t>
  </si>
  <si>
    <t>1.68031139705554E-003+5.74043601470081E-003i</t>
  </si>
  <si>
    <t>-3.72048957646892E-002+1.56199887674688E-002i</t>
  </si>
  <si>
    <t>2.96556320189267E-004-3.23100760222384E-002i</t>
  </si>
  <si>
    <t>8.39199694554862E-003+2.18503355969632E-003i</t>
  </si>
  <si>
    <t>-1.20731422643462E-002-8.39272691132384E-003i</t>
  </si>
  <si>
    <t>-2.19016664072697E-002+1.74227251939578E-002i</t>
  </si>
  <si>
    <t>-1.00668300134419E-002-1.83528944284305E-002i</t>
  </si>
  <si>
    <t>1.29135615131871E-002+1.45117741955643E-002i</t>
  </si>
  <si>
    <t>-4.86432254169838E-002-7.02268085758259E-003i</t>
  </si>
  <si>
    <t>1.87209278357086E-002-3.06925748263668E-002i</t>
  </si>
  <si>
    <t>8.80437017428312E-003+1.54351374718886E-002i</t>
  </si>
  <si>
    <t>1.8021907049604E-002-9.03759821831998E-003i</t>
  </si>
  <si>
    <t>2.24953126335101E-003+2.01687767501536E-002i</t>
  </si>
  <si>
    <t>-1.21228658681942E-002-2.53566702248209E-002i</t>
  </si>
  <si>
    <t>6.57147660720679E-003+1.47145666264104E-003i</t>
  </si>
  <si>
    <t>-6.34688399173482E-003+1.1892997431583E-002i</t>
  </si>
  <si>
    <t>1.8547348110098E-002+3.03710493685411E-003i</t>
  </si>
  <si>
    <t>-2.29169660664396E-002+1.73974913444558E-002i</t>
  </si>
  <si>
    <t>-8.20018102610333E-003-7.07685333498823E-003i</t>
  </si>
  <si>
    <t>-2.27651843979848E-003+5.11449400332712E-003i</t>
  </si>
  <si>
    <t>1.43416042694129E-002-8.21817563357597E-003i</t>
  </si>
  <si>
    <t>-3.9165872116396E-002+1.57533547115623E-002i</t>
  </si>
  <si>
    <t>1.48836722121719E-002-2.29876608943771E-002i</t>
  </si>
  <si>
    <t>1.07127699626411E-002+3.39321866659414E-002i</t>
  </si>
  <si>
    <t>-4.11661259100706E-002-1.38053872428545E-002i</t>
  </si>
  <si>
    <t>6.99224351766738E-003+6.65456702099539E-003i</t>
  </si>
  <si>
    <t>-2.66991184344789E-003+1.19799421029431E-002i</t>
  </si>
  <si>
    <t>-3.71771139591313E-003-6.50197328814035E-003i</t>
  </si>
  <si>
    <t>-3.03456112283159E-002-3.12196611101256E-003i</t>
  </si>
  <si>
    <t>2.14407330821193E-002-1.48677089051746E-003i</t>
  </si>
  <si>
    <t>-3.28348255122367E-002+1.83868803770727E-002i</t>
  </si>
  <si>
    <t>1.96012828753695E-002-4.74242813210623E-002i</t>
  </si>
  <si>
    <t>1.10121986037161E-003+3.05339311466259E-002i</t>
  </si>
  <si>
    <t>-3.08035399810571E-002-3.99751273141408E-002i</t>
  </si>
  <si>
    <t>9.16936470187557E-003-5.08491013652898E-003i</t>
  </si>
  <si>
    <t>-1.21158803573517E-002-4.85305748521685E-002i</t>
  </si>
  <si>
    <t>6.71458020961027E-002-2.62899961880276E-003i</t>
  </si>
  <si>
    <t>-5.79195251240571E-002+1.79157383819421E-002i</t>
  </si>
  <si>
    <t>1.29484847078957E-002-4.9402186189354E-002i</t>
  </si>
  <si>
    <t>-1.594857730446E-002+1.42364253987862E-002i</t>
  </si>
  <si>
    <t>2.66167230699444E-002-3.13661862187521E-002i</t>
  </si>
  <si>
    <t>-1.55983781425024E-002+3.90618643479299E-002i</t>
  </si>
  <si>
    <t>1.67306133123069E-003-6.00445466377386E-002i</t>
  </si>
  <si>
    <t>2.76100744911677E-002+3.41393854241812E-002i</t>
  </si>
  <si>
    <t>-9.11861769430388E-003-2.36603542841728E-002i</t>
  </si>
  <si>
    <t>5.66066230540693E-002+2.36652362075724E-002i</t>
  </si>
  <si>
    <t>-5.20432392637507E-002+2.55567578656884E-003i</t>
  </si>
  <si>
    <t>4.27535881527953E-002-1.69899830867297E-002i</t>
  </si>
  <si>
    <t>-3.86830633880152E-002+3.9047926923034E-002i</t>
  </si>
  <si>
    <t>3.04718742541214E-002-1.98240378416234E-002i</t>
  </si>
  <si>
    <t>-1.38881067857512E-002+4.74312948527044E-002i</t>
  </si>
  <si>
    <t>-1.34876996102624E-002-3.04245177815613E-002i</t>
  </si>
  <si>
    <t>4.24852210983649E-003+3.89140751837867E-002i</t>
  </si>
  <si>
    <t>-2.55059364838723E-002-4.22051505269932E-002i</t>
  </si>
  <si>
    <t>4.48041775045546E-002+1.98380154247536E-002i</t>
  </si>
  <si>
    <t>-2.50898868536339E-002-5.33826437890366E-002i</t>
  </si>
  <si>
    <t>7.41155085966583E-002+2.18347992014443E-002i</t>
  </si>
  <si>
    <t>-8.31189891000108E-002+2.23889819603657E-002i</t>
  </si>
  <si>
    <t>3.70210135448827E-002-2.85621504948567E-002i</t>
  </si>
  <si>
    <t>-4.63585947505338E-002+3.88079024983863E-002i</t>
  </si>
  <si>
    <t>4.99280820278143E-002-6.13929913150154E-002i</t>
  </si>
  <si>
    <t>-2.14560639400529E-002+6.78062408801502E-002i</t>
  </si>
  <si>
    <t>-6.0555471563499E-003-8.00083639065718E-002i</t>
  </si>
  <si>
    <t>3.2257292165E-002+6.77598564249996E-002i</t>
  </si>
  <si>
    <t>-4.63547098451829E-002-3.15423247515649E-002i</t>
  </si>
  <si>
    <t>6.1557790985381E-002+3.02605005804622E-002i</t>
  </si>
  <si>
    <t>-8.70705394636921E-002-2.7823724873348E-003i</t>
  </si>
  <si>
    <t>9.51298571046462E-002-6.73951297079534E-003i</t>
  </si>
  <si>
    <t>-9.51429503526897E-002+4.81306178114485E-002i</t>
  </si>
  <si>
    <t>6.37303940023731E-002-8.66482580400963E-002i</t>
  </si>
  <si>
    <t>-4.3864395291644E-002+8.41037051136164E-002i</t>
  </si>
  <si>
    <t>-8.63200798534982E-003-9.00734688983442E-002i</t>
  </si>
  <si>
    <t>1.65569933520602E-002+8.90865613265037E-002i</t>
  </si>
  <si>
    <t>-5.86620170140827E-002-8.71311677822378E-002i</t>
  </si>
  <si>
    <t>7.01264115061107E-002+4.62650373999716E-002i</t>
  </si>
  <si>
    <t>-9.68566437367719E-002-4.90034146104562E-002i</t>
  </si>
  <si>
    <t>0.103133930545341-3.1118798167787E-003i</t>
  </si>
  <si>
    <t>-9.51097154048866E-002+9.98361436644301E-003i</t>
  </si>
  <si>
    <t>9.52028065227263E-002-5.21566820471822E-002i</t>
  </si>
  <si>
    <t>-7.82709784747371E-002+8.23929156648512E-002i</t>
  </si>
  <si>
    <t>4.21766321356074E-002-0.101020869771092i</t>
  </si>
  <si>
    <t>-4.15284504054993E-002+7.69343540552368E-002i</t>
  </si>
  <si>
    <t>-1.40272617101887E-002-0.136067922327444i</t>
  </si>
  <si>
    <t>5.05715877455995E-002+9.95711525925625E-002i</t>
  </si>
  <si>
    <t>-6.79722870933313E-002-0.126538384292797i</t>
  </si>
  <si>
    <t>0.138372556657144+7.37503306164097E-002i</t>
  </si>
  <si>
    <t>-0.13085321451555-2.15947594901308E-002i</t>
  </si>
  <si>
    <t>0.131691887999409+2.03284075609992E-003i</t>
  </si>
  <si>
    <t>-0.152081664975885+5.97638588113858E-002i</t>
  </si>
  <si>
    <t>0.107523493753151-0.123436120977858i</t>
  </si>
  <si>
    <t>-6.85428898786088E-002+0.120186536942259i</t>
  </si>
  <si>
    <t>4.02201274257714E-002-0.160445341821829i</t>
  </si>
  <si>
    <t>2.01835783940903E-002+0.14973932262311i</t>
  </si>
  <si>
    <t>-7.28877179390687E-002-0.149209165321778i</t>
  </si>
  <si>
    <t>0.1019820684054+0.111072854231237i</t>
  </si>
  <si>
    <t>-0.13569207659537-0.115919029531062i</t>
  </si>
  <si>
    <t>0.179666632698211+5.1006236769654E-002i</t>
  </si>
  <si>
    <t>-0.205806031037834+1.7589809849605E-002i</t>
  </si>
  <si>
    <t>0.175543233808119-0.129259108842605i</t>
  </si>
  <si>
    <t>-9.04677210320088E-002+0.118750128370904i</t>
  </si>
  <si>
    <t>9.13697555643862E-002-0.152531314398193i</t>
  </si>
  <si>
    <t>-3.52336414338876E-002+0.186416444036064i</t>
  </si>
  <si>
    <t>-6.09666699275369E-003-0.196122847048429i</t>
  </si>
  <si>
    <t>8.6955863055298E-002+0.196318945964649i</t>
  </si>
  <si>
    <t>-0.133077751670884-0.170833566528893i</t>
  </si>
  <si>
    <t>0.189935140226876+0.122453976894654i</t>
  </si>
  <si>
    <t>-0.22163855808993-7.29289896982073E-002i</t>
  </si>
  <si>
    <t>0.261910863599709-1.73083542965993E-002i</t>
  </si>
  <si>
    <t>-0.237851891554428+8.16021987163252E-002i</t>
  </si>
  <si>
    <t>0.241715818071617-0.170531409634941i</t>
  </si>
  <si>
    <t>-0.150538031066544+0.260976277726259i</t>
  </si>
  <si>
    <t>6.74951549936758E-002-0.277765151776837i</t>
  </si>
  <si>
    <t>2.53345885766854E-002+0.292203244137455i</t>
  </si>
  <si>
    <t>-0.103716355130834-0.2820540888195i</t>
  </si>
  <si>
    <t>0.191057871957206+0.241941953898916i</t>
  </si>
  <si>
    <t>-0.246005780246764-0.188028128757246i</t>
  </si>
  <si>
    <t>0.331646254349768+0.11467296820275i</t>
  </si>
  <si>
    <t>-0.359205252998011+1.8854911545878E-002i</t>
  </si>
  <si>
    <t>0.347682175679155-0.120361615607488i</t>
  </si>
  <si>
    <t>-0.322576769907088+0.240964966227652i</t>
  </si>
  <si>
    <t>0.239691480199042-0.366617529333173i</t>
  </si>
  <si>
    <t>-0.105270143894247+0.44236257106016i</t>
  </si>
  <si>
    <t>-2.44411015305457E-002-0.471563541940732i</t>
  </si>
  <si>
    <t>0.176858839367356+0.475634274077495i</t>
  </si>
  <si>
    <t>-0.328773322296171-0.439889608747543i</t>
  </si>
  <si>
    <t>0.491167230092665+0.35123215589877i</t>
  </si>
  <si>
    <t>-0.6204026677677-0.201455622694085i</t>
  </si>
  <si>
    <t>Number of input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</si>
</sst>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7" xfId="1" applyBorder="1"/>
    <xf numFmtId="0" fontId="0" fillId="0" borderId="5" xfId="0" applyBorder="1"/>
    <xf numFmtId="0" fontId="0" fillId="0" borderId="8" xfId="0" applyBorder="1"/>
    <xf numFmtId="0" fontId="2" fillId="3" borderId="7" xfId="2" applyBorder="1"/>
    <xf numFmtId="0" fontId="0" fillId="0" borderId="6" xfId="0" applyBorder="1"/>
    <xf numFmtId="2" fontId="0" fillId="0" borderId="0" xfId="0" applyNumberFormat="1"/>
    <xf numFmtId="2" fontId="3" fillId="0" borderId="0" xfId="0" applyNumberFormat="1" applyFont="1"/>
    <xf numFmtId="2" fontId="0" fillId="0" borderId="9" xfId="0" applyNumberFormat="1" applyBorder="1"/>
    <xf numFmtId="164" fontId="0" fillId="0" borderId="0" xfId="0" applyNumberFormat="1"/>
    <xf numFmtId="164" fontId="1" fillId="2" borderId="1" xfId="1" applyNumberFormat="1"/>
    <xf numFmtId="164" fontId="2" fillId="3" borderId="1" xfId="2" applyNumberFormat="1"/>
    <xf numFmtId="2" fontId="1" fillId="2" borderId="1" xfId="1" applyNumberFormat="1"/>
    <xf numFmtId="2" fontId="5" fillId="2" borderId="1" xfId="1" applyNumberFormat="1" applyFont="1"/>
    <xf numFmtId="164" fontId="5" fillId="2" borderId="1" xfId="1" applyNumberFormat="1" applyFont="1"/>
    <xf numFmtId="0" fontId="4" fillId="0" borderId="0" xfId="3"/>
    <xf numFmtId="0" fontId="4" fillId="0" borderId="0" xfId="3" applyBorder="1"/>
    <xf numFmtId="0" fontId="4" fillId="0" borderId="9" xfId="3" applyBorder="1"/>
    <xf numFmtId="0" fontId="5" fillId="2" borderId="1" xfId="1" applyFont="1"/>
    <xf numFmtId="0" fontId="2" fillId="3" borderId="1" xfId="2"/>
    <xf numFmtId="0" fontId="1" fillId="2" borderId="1" xfId="1"/>
    <xf numFmtId="1" fontId="0" fillId="0" borderId="0" xfId="0" applyNumberFormat="1"/>
    <xf numFmtId="1" fontId="2" fillId="3" borderId="1" xfId="2" applyNumberFormat="1"/>
    <xf numFmtId="0" fontId="4" fillId="4" borderId="1" xfId="3" applyFill="1" applyBorder="1"/>
    <xf numFmtId="0" fontId="4" fillId="4" borderId="7" xfId="3" applyFill="1" applyBorder="1"/>
    <xf numFmtId="2" fontId="5" fillId="2" borderId="10" xfId="1" applyNumberFormat="1" applyFont="1" applyBorder="1" applyAlignment="1">
      <alignment horizontal="center"/>
    </xf>
    <xf numFmtId="2" fontId="5" fillId="2" borderId="1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4">
    <cellStyle name="Calculation" xfId="2" builtinId="22"/>
    <cellStyle name="Explanatory Text" xfId="3" builtinId="5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CTF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CTF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'CTF calculation'!$B$3:$B$17</c:f>
              <c:numCache>
                <c:formatCode>General</c:formatCode>
                <c:ptCount val="15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0.25</c:v>
                </c:pt>
                <c:pt idx="4" formatCode="0.00">
                  <c:v>0.35</c:v>
                </c:pt>
                <c:pt idx="5" formatCode="0.00">
                  <c:v>0.5</c:v>
                </c:pt>
                <c:pt idx="6" formatCode="0.00">
                  <c:v>0.7</c:v>
                </c:pt>
                <c:pt idx="7" formatCode="0.00">
                  <c:v>1</c:v>
                </c:pt>
                <c:pt idx="8" formatCode="0.00">
                  <c:v>1.4</c:v>
                </c:pt>
                <c:pt idx="9" formatCode="0.00">
                  <c:v>2</c:v>
                </c:pt>
                <c:pt idx="10" formatCode="0.00">
                  <c:v>3</c:v>
                </c:pt>
                <c:pt idx="11" formatCode="0.00">
                  <c:v>4.5</c:v>
                </c:pt>
                <c:pt idx="12" formatCode="0.00">
                  <c:v>6</c:v>
                </c:pt>
                <c:pt idx="13" formatCode="0.00">
                  <c:v>8</c:v>
                </c:pt>
                <c:pt idx="14" formatCode="0.00">
                  <c:v>10</c:v>
                </c:pt>
              </c:numCache>
            </c:numRef>
          </c:xVal>
          <c:yVal>
            <c:numRef>
              <c:f>'CTF calculation'!$E$3:$E$17</c:f>
              <c:numCache>
                <c:formatCode>0.000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22-41BE-8BCC-CA5AD253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945848"/>
        <c:axId val="370943880"/>
      </c:scatterChart>
      <c:valAx>
        <c:axId val="370945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Spatial frequency (lp/mm)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943880"/>
        <c:crosses val="autoZero"/>
        <c:crossBetween val="midCat"/>
      </c:valAx>
      <c:valAx>
        <c:axId val="37094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Modulation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945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MTF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'LSF to MTF calculation'!$L$6:$L$133</c:f>
              <c:numCache>
                <c:formatCode>General</c:formatCode>
                <c:ptCount val="128"/>
                <c:pt idx="0">
                  <c:v>0.1953125</c:v>
                </c:pt>
                <c:pt idx="1">
                  <c:v>0.390625</c:v>
                </c:pt>
                <c:pt idx="2">
                  <c:v>0.5859375</c:v>
                </c:pt>
                <c:pt idx="3">
                  <c:v>0.78125</c:v>
                </c:pt>
                <c:pt idx="4">
                  <c:v>0.9765625</c:v>
                </c:pt>
                <c:pt idx="5">
                  <c:v>1.171875</c:v>
                </c:pt>
                <c:pt idx="6">
                  <c:v>1.3671875</c:v>
                </c:pt>
                <c:pt idx="7">
                  <c:v>1.5625</c:v>
                </c:pt>
                <c:pt idx="8">
                  <c:v>1.7578125</c:v>
                </c:pt>
                <c:pt idx="9">
                  <c:v>1.953125</c:v>
                </c:pt>
                <c:pt idx="10">
                  <c:v>2.1484375</c:v>
                </c:pt>
                <c:pt idx="11">
                  <c:v>2.34375</c:v>
                </c:pt>
                <c:pt idx="12">
                  <c:v>2.5390625</c:v>
                </c:pt>
                <c:pt idx="13">
                  <c:v>2.734375</c:v>
                </c:pt>
                <c:pt idx="14">
                  <c:v>2.9296875</c:v>
                </c:pt>
                <c:pt idx="15">
                  <c:v>3.125</c:v>
                </c:pt>
                <c:pt idx="16">
                  <c:v>3.3203125</c:v>
                </c:pt>
                <c:pt idx="17">
                  <c:v>3.515625</c:v>
                </c:pt>
                <c:pt idx="18">
                  <c:v>3.7109375</c:v>
                </c:pt>
                <c:pt idx="19">
                  <c:v>3.90625</c:v>
                </c:pt>
                <c:pt idx="20">
                  <c:v>4.1015625</c:v>
                </c:pt>
                <c:pt idx="21">
                  <c:v>4.296875</c:v>
                </c:pt>
                <c:pt idx="22">
                  <c:v>4.4921875</c:v>
                </c:pt>
                <c:pt idx="23">
                  <c:v>4.6875</c:v>
                </c:pt>
                <c:pt idx="24">
                  <c:v>4.8828125</c:v>
                </c:pt>
                <c:pt idx="25">
                  <c:v>5.078125</c:v>
                </c:pt>
                <c:pt idx="26">
                  <c:v>5.2734375</c:v>
                </c:pt>
                <c:pt idx="27">
                  <c:v>5.46875</c:v>
                </c:pt>
                <c:pt idx="28">
                  <c:v>5.6640625</c:v>
                </c:pt>
                <c:pt idx="29">
                  <c:v>5.859375</c:v>
                </c:pt>
                <c:pt idx="30">
                  <c:v>6.0546875</c:v>
                </c:pt>
                <c:pt idx="31">
                  <c:v>6.25</c:v>
                </c:pt>
                <c:pt idx="32">
                  <c:v>6.4453125</c:v>
                </c:pt>
                <c:pt idx="33">
                  <c:v>6.640625</c:v>
                </c:pt>
                <c:pt idx="34">
                  <c:v>6.8359375</c:v>
                </c:pt>
                <c:pt idx="35">
                  <c:v>7.03125</c:v>
                </c:pt>
                <c:pt idx="36">
                  <c:v>7.2265625</c:v>
                </c:pt>
                <c:pt idx="37">
                  <c:v>7.421875</c:v>
                </c:pt>
                <c:pt idx="38">
                  <c:v>7.6171875</c:v>
                </c:pt>
                <c:pt idx="39">
                  <c:v>7.8125</c:v>
                </c:pt>
                <c:pt idx="40">
                  <c:v>8.0078125</c:v>
                </c:pt>
                <c:pt idx="41">
                  <c:v>8.203125</c:v>
                </c:pt>
                <c:pt idx="42">
                  <c:v>8.3984375</c:v>
                </c:pt>
                <c:pt idx="43">
                  <c:v>8.59375</c:v>
                </c:pt>
                <c:pt idx="44">
                  <c:v>8.7890625</c:v>
                </c:pt>
                <c:pt idx="45">
                  <c:v>8.984375</c:v>
                </c:pt>
                <c:pt idx="46">
                  <c:v>9.1796875</c:v>
                </c:pt>
                <c:pt idx="47">
                  <c:v>9.375</c:v>
                </c:pt>
                <c:pt idx="48">
                  <c:v>9.5703125</c:v>
                </c:pt>
                <c:pt idx="49">
                  <c:v>9.765625</c:v>
                </c:pt>
                <c:pt idx="50">
                  <c:v>9.9609375</c:v>
                </c:pt>
                <c:pt idx="51">
                  <c:v>10.15625</c:v>
                </c:pt>
                <c:pt idx="52">
                  <c:v>10.3515625</c:v>
                </c:pt>
                <c:pt idx="53">
                  <c:v>10.546875</c:v>
                </c:pt>
                <c:pt idx="54">
                  <c:v>10.7421875</c:v>
                </c:pt>
                <c:pt idx="55">
                  <c:v>10.9375</c:v>
                </c:pt>
                <c:pt idx="56">
                  <c:v>11.1328125</c:v>
                </c:pt>
                <c:pt idx="57">
                  <c:v>11.328125</c:v>
                </c:pt>
                <c:pt idx="58">
                  <c:v>11.5234375</c:v>
                </c:pt>
                <c:pt idx="59">
                  <c:v>11.71875</c:v>
                </c:pt>
                <c:pt idx="60">
                  <c:v>11.9140625</c:v>
                </c:pt>
                <c:pt idx="61">
                  <c:v>12.109375</c:v>
                </c:pt>
                <c:pt idx="62">
                  <c:v>12.3046875</c:v>
                </c:pt>
                <c:pt idx="63">
                  <c:v>12.5</c:v>
                </c:pt>
                <c:pt idx="64">
                  <c:v>12.6953125</c:v>
                </c:pt>
                <c:pt idx="65">
                  <c:v>12.890625</c:v>
                </c:pt>
                <c:pt idx="66">
                  <c:v>13.0859375</c:v>
                </c:pt>
                <c:pt idx="67">
                  <c:v>13.28125</c:v>
                </c:pt>
                <c:pt idx="68">
                  <c:v>13.4765625</c:v>
                </c:pt>
                <c:pt idx="69">
                  <c:v>13.671875</c:v>
                </c:pt>
                <c:pt idx="70">
                  <c:v>13.8671875</c:v>
                </c:pt>
                <c:pt idx="71">
                  <c:v>14.0625</c:v>
                </c:pt>
                <c:pt idx="72">
                  <c:v>14.2578125</c:v>
                </c:pt>
                <c:pt idx="73">
                  <c:v>14.453125</c:v>
                </c:pt>
                <c:pt idx="74">
                  <c:v>14.6484375</c:v>
                </c:pt>
                <c:pt idx="75">
                  <c:v>14.84375</c:v>
                </c:pt>
                <c:pt idx="76">
                  <c:v>15.0390625</c:v>
                </c:pt>
                <c:pt idx="77">
                  <c:v>15.234375</c:v>
                </c:pt>
                <c:pt idx="78">
                  <c:v>15.4296875</c:v>
                </c:pt>
                <c:pt idx="79">
                  <c:v>15.625</c:v>
                </c:pt>
                <c:pt idx="80">
                  <c:v>15.8203125</c:v>
                </c:pt>
                <c:pt idx="81">
                  <c:v>16.015625</c:v>
                </c:pt>
                <c:pt idx="82">
                  <c:v>16.2109375</c:v>
                </c:pt>
                <c:pt idx="83">
                  <c:v>16.40625</c:v>
                </c:pt>
                <c:pt idx="84">
                  <c:v>16.6015625</c:v>
                </c:pt>
                <c:pt idx="85">
                  <c:v>16.796875</c:v>
                </c:pt>
                <c:pt idx="86">
                  <c:v>16.9921875</c:v>
                </c:pt>
                <c:pt idx="87">
                  <c:v>17.1875</c:v>
                </c:pt>
                <c:pt idx="88">
                  <c:v>17.3828125</c:v>
                </c:pt>
                <c:pt idx="89">
                  <c:v>17.578125</c:v>
                </c:pt>
                <c:pt idx="90">
                  <c:v>17.7734375</c:v>
                </c:pt>
                <c:pt idx="91">
                  <c:v>17.96875</c:v>
                </c:pt>
                <c:pt idx="92">
                  <c:v>18.1640625</c:v>
                </c:pt>
                <c:pt idx="93">
                  <c:v>18.359375</c:v>
                </c:pt>
                <c:pt idx="94">
                  <c:v>18.5546875</c:v>
                </c:pt>
                <c:pt idx="95">
                  <c:v>18.75</c:v>
                </c:pt>
                <c:pt idx="96">
                  <c:v>18.9453125</c:v>
                </c:pt>
                <c:pt idx="97">
                  <c:v>19.140625</c:v>
                </c:pt>
                <c:pt idx="98">
                  <c:v>19.3359375</c:v>
                </c:pt>
                <c:pt idx="99">
                  <c:v>19.53125</c:v>
                </c:pt>
                <c:pt idx="100">
                  <c:v>19.7265625</c:v>
                </c:pt>
                <c:pt idx="101">
                  <c:v>19.921875</c:v>
                </c:pt>
                <c:pt idx="102">
                  <c:v>20.1171875</c:v>
                </c:pt>
                <c:pt idx="103">
                  <c:v>20.3125</c:v>
                </c:pt>
                <c:pt idx="104">
                  <c:v>20.5078125</c:v>
                </c:pt>
                <c:pt idx="105">
                  <c:v>20.703125</c:v>
                </c:pt>
                <c:pt idx="106">
                  <c:v>20.8984375</c:v>
                </c:pt>
                <c:pt idx="107">
                  <c:v>21.09375</c:v>
                </c:pt>
                <c:pt idx="108">
                  <c:v>21.2890625</c:v>
                </c:pt>
                <c:pt idx="109">
                  <c:v>21.484375</c:v>
                </c:pt>
                <c:pt idx="110">
                  <c:v>21.6796875</c:v>
                </c:pt>
                <c:pt idx="111">
                  <c:v>21.875</c:v>
                </c:pt>
                <c:pt idx="112">
                  <c:v>22.0703125</c:v>
                </c:pt>
                <c:pt idx="113">
                  <c:v>22.265625</c:v>
                </c:pt>
                <c:pt idx="114">
                  <c:v>22.4609375</c:v>
                </c:pt>
                <c:pt idx="115">
                  <c:v>22.65625</c:v>
                </c:pt>
                <c:pt idx="116">
                  <c:v>22.8515625</c:v>
                </c:pt>
                <c:pt idx="117">
                  <c:v>23.046875</c:v>
                </c:pt>
                <c:pt idx="118">
                  <c:v>23.2421875</c:v>
                </c:pt>
                <c:pt idx="119">
                  <c:v>23.4375</c:v>
                </c:pt>
                <c:pt idx="120">
                  <c:v>23.6328125</c:v>
                </c:pt>
                <c:pt idx="121">
                  <c:v>23.828125</c:v>
                </c:pt>
                <c:pt idx="122">
                  <c:v>24.0234375</c:v>
                </c:pt>
                <c:pt idx="123">
                  <c:v>24.21875</c:v>
                </c:pt>
                <c:pt idx="124">
                  <c:v>24.4140625</c:v>
                </c:pt>
                <c:pt idx="125">
                  <c:v>24.609375</c:v>
                </c:pt>
                <c:pt idx="126">
                  <c:v>24.8046875</c:v>
                </c:pt>
                <c:pt idx="127">
                  <c:v>25</c:v>
                </c:pt>
              </c:numCache>
            </c:numRef>
          </c:xVal>
          <c:yVal>
            <c:numRef>
              <c:f>'LSF to MTF calculation'!$J$6:$J$133</c:f>
              <c:numCache>
                <c:formatCode>General</c:formatCode>
                <c:ptCount val="128"/>
                <c:pt idx="0">
                  <c:v>1</c:v>
                </c:pt>
                <c:pt idx="1">
                  <c:v>0.92570438751473094</c:v>
                </c:pt>
                <c:pt idx="2">
                  <c:v>0.84191910671722259</c:v>
                </c:pt>
                <c:pt idx="3">
                  <c:v>0.77795234718806006</c:v>
                </c:pt>
                <c:pt idx="4">
                  <c:v>0.72390443335349763</c:v>
                </c:pt>
                <c:pt idx="5">
                  <c:v>0.69710548348868651</c:v>
                </c:pt>
                <c:pt idx="6">
                  <c:v>0.67150795152128262</c:v>
                </c:pt>
                <c:pt idx="7">
                  <c:v>0.61727205010006458</c:v>
                </c:pt>
                <c:pt idx="8">
                  <c:v>0.56405230939295492</c:v>
                </c:pt>
                <c:pt idx="9">
                  <c:v>0.55144045127906871</c:v>
                </c:pt>
                <c:pt idx="10">
                  <c:v>0.53796807307408701</c:v>
                </c:pt>
                <c:pt idx="11">
                  <c:v>0.47468726262371602</c:v>
                </c:pt>
                <c:pt idx="12">
                  <c:v>0.47261710920688316</c:v>
                </c:pt>
                <c:pt idx="13">
                  <c:v>0.46071273095568738</c:v>
                </c:pt>
                <c:pt idx="14">
                  <c:v>0.44964496998322939</c:v>
                </c:pt>
                <c:pt idx="15">
                  <c:v>0.43822143255458618</c:v>
                </c:pt>
                <c:pt idx="16">
                  <c:v>0.46188131159701934</c:v>
                </c:pt>
                <c:pt idx="17">
                  <c:v>0.45350397729060815</c:v>
                </c:pt>
                <c:pt idx="18">
                  <c:v>0.38550360190102922</c:v>
                </c:pt>
                <c:pt idx="19">
                  <c:v>0.40240025041601435</c:v>
                </c:pt>
                <c:pt idx="20">
                  <c:v>0.35770635026224046</c:v>
                </c:pt>
                <c:pt idx="21">
                  <c:v>0.3464517941955863</c:v>
                </c:pt>
                <c:pt idx="22">
                  <c:v>0.33198323932834289</c:v>
                </c:pt>
                <c:pt idx="23">
                  <c:v>0.32917017002857335</c:v>
                </c:pt>
                <c:pt idx="24">
                  <c:v>0.30081285470469077</c:v>
                </c:pt>
                <c:pt idx="25">
                  <c:v>0.29084692273286689</c:v>
                </c:pt>
                <c:pt idx="26">
                  <c:v>0.27258364735116103</c:v>
                </c:pt>
                <c:pt idx="27">
                  <c:v>0.22886245062524432</c:v>
                </c:pt>
                <c:pt idx="28">
                  <c:v>0.33420424568584289</c:v>
                </c:pt>
                <c:pt idx="29">
                  <c:v>0.31666277036593332</c:v>
                </c:pt>
                <c:pt idx="30">
                  <c:v>0.28632383722674337</c:v>
                </c:pt>
                <c:pt idx="31">
                  <c:v>0.27359628219896553</c:v>
                </c:pt>
                <c:pt idx="32">
                  <c:v>0.23116922905813658</c:v>
                </c:pt>
                <c:pt idx="33">
                  <c:v>0.2545798682301007</c:v>
                </c:pt>
                <c:pt idx="34">
                  <c:v>0.23163501386449958</c:v>
                </c:pt>
                <c:pt idx="35">
                  <c:v>0.2535825823348834</c:v>
                </c:pt>
                <c:pt idx="36">
                  <c:v>0.21211075391787437</c:v>
                </c:pt>
                <c:pt idx="37">
                  <c:v>0.25096193586285326</c:v>
                </c:pt>
                <c:pt idx="38">
                  <c:v>0.25050625993548037</c:v>
                </c:pt>
                <c:pt idx="39">
                  <c:v>0.201915298666835</c:v>
                </c:pt>
                <c:pt idx="40">
                  <c:v>0.20331891036323996</c:v>
                </c:pt>
                <c:pt idx="41">
                  <c:v>0.24038262487599746</c:v>
                </c:pt>
                <c:pt idx="42">
                  <c:v>0.22020702907920156</c:v>
                </c:pt>
                <c:pt idx="43">
                  <c:v>0.17120828402090088</c:v>
                </c:pt>
                <c:pt idx="44">
                  <c:v>0.20970548594310789</c:v>
                </c:pt>
                <c:pt idx="45">
                  <c:v>0.13403085885570099</c:v>
                </c:pt>
                <c:pt idx="46">
                  <c:v>0.16782663849533525</c:v>
                </c:pt>
                <c:pt idx="47">
                  <c:v>0.17422265961045921</c:v>
                </c:pt>
                <c:pt idx="48">
                  <c:v>0.16641898803461069</c:v>
                </c:pt>
                <c:pt idx="49">
                  <c:v>0.14660977175225506</c:v>
                </c:pt>
                <c:pt idx="50">
                  <c:v>0.15818221077123917</c:v>
                </c:pt>
                <c:pt idx="51">
                  <c:v>0.1664094566260832</c:v>
                </c:pt>
                <c:pt idx="52">
                  <c:v>0.12879661208242624</c:v>
                </c:pt>
                <c:pt idx="53">
                  <c:v>0.1610299672728645</c:v>
                </c:pt>
                <c:pt idx="54">
                  <c:v>0.13891353915386556</c:v>
                </c:pt>
                <c:pt idx="55">
                  <c:v>0.13872046108601621</c:v>
                </c:pt>
                <c:pt idx="56">
                  <c:v>0.1454185592027081</c:v>
                </c:pt>
                <c:pt idx="57">
                  <c:v>0.16489802571485127</c:v>
                </c:pt>
                <c:pt idx="58">
                  <c:v>0.16346116240258513</c:v>
                </c:pt>
                <c:pt idx="59">
                  <c:v>0.14620507966544055</c:v>
                </c:pt>
                <c:pt idx="60">
                  <c:v>0.13355228630077906</c:v>
                </c:pt>
                <c:pt idx="61">
                  <c:v>0.10515768750314652</c:v>
                </c:pt>
                <c:pt idx="62">
                  <c:v>8.5956248093427418E-2</c:v>
                </c:pt>
                <c:pt idx="63">
                  <c:v>0.11505013435614288</c:v>
                </c:pt>
                <c:pt idx="64">
                  <c:v>0.12300824437809992</c:v>
                </c:pt>
                <c:pt idx="65">
                  <c:v>0.10903099647669487</c:v>
                </c:pt>
                <c:pt idx="66">
                  <c:v>0.12131429318940201</c:v>
                </c:pt>
                <c:pt idx="67">
                  <c:v>9.268563098756466E-2</c:v>
                </c:pt>
                <c:pt idx="68">
                  <c:v>7.1683383572074807E-2</c:v>
                </c:pt>
                <c:pt idx="69">
                  <c:v>0.13196796900411312</c:v>
                </c:pt>
                <c:pt idx="70">
                  <c:v>0.11845156318000778</c:v>
                </c:pt>
                <c:pt idx="71">
                  <c:v>9.0427126391388807E-2</c:v>
                </c:pt>
                <c:pt idx="72">
                  <c:v>7.5119213954595213E-2</c:v>
                </c:pt>
                <c:pt idx="73">
                  <c:v>7.5600531886673566E-2</c:v>
                </c:pt>
                <c:pt idx="74">
                  <c:v>6.0012011992035992E-2</c:v>
                </c:pt>
                <c:pt idx="75">
                  <c:v>5.1020407746090332E-2</c:v>
                </c:pt>
                <c:pt idx="76">
                  <c:v>7.5767906221384879E-2</c:v>
                </c:pt>
                <c:pt idx="77">
                  <c:v>5.5730967723912589E-2</c:v>
                </c:pt>
                <c:pt idx="78">
                  <c:v>8.4264074119461282E-2</c:v>
                </c:pt>
                <c:pt idx="79">
                  <c:v>7.0529460156586968E-2</c:v>
                </c:pt>
                <c:pt idx="80">
                  <c:v>7.9881424486368077E-2</c:v>
                </c:pt>
                <c:pt idx="81">
                  <c:v>9.4059712595039549E-2</c:v>
                </c:pt>
                <c:pt idx="82">
                  <c:v>3.8873260462646823E-2</c:v>
                </c:pt>
                <c:pt idx="83">
                  <c:v>6.7311770510182903E-2</c:v>
                </c:pt>
                <c:pt idx="84">
                  <c:v>9.2087473995104696E-2</c:v>
                </c:pt>
                <c:pt idx="85">
                  <c:v>6.4482133860623514E-2</c:v>
                </c:pt>
                <c:pt idx="86">
                  <c:v>6.3066038282525091E-2</c:v>
                </c:pt>
                <c:pt idx="87">
                  <c:v>3.2774208371157236E-2</c:v>
                </c:pt>
                <c:pt idx="88">
                  <c:v>7.8294666672965932E-2</c:v>
                </c:pt>
                <c:pt idx="89">
                  <c:v>9.2944832720157827E-2</c:v>
                </c:pt>
                <c:pt idx="90">
                  <c:v>0.10301725292500612</c:v>
                </c:pt>
                <c:pt idx="91">
                  <c:v>7.6683706303171922E-2</c:v>
                </c:pt>
                <c:pt idx="92">
                  <c:v>1.6073986979800857E-2</c:v>
                </c:pt>
                <c:pt idx="93">
                  <c:v>7.7368069296548422E-2</c:v>
                </c:pt>
                <c:pt idx="94">
                  <c:v>4.6840708051007693E-2</c:v>
                </c:pt>
                <c:pt idx="95">
                  <c:v>7.8669499708796192E-2</c:v>
                </c:pt>
                <c:pt idx="96">
                  <c:v>5.7692750158862903E-2</c:v>
                </c:pt>
                <c:pt idx="97">
                  <c:v>3.2948810796159307E-2</c:v>
                </c:pt>
                <c:pt idx="98">
                  <c:v>4.6767121687054172E-2</c:v>
                </c:pt>
                <c:pt idx="99">
                  <c:v>1.1482287539373966E-2</c:v>
                </c:pt>
                <c:pt idx="100">
                  <c:v>1.8816521751892721E-2</c:v>
                </c:pt>
                <c:pt idx="101">
                  <c:v>1.4798153953955253E-2</c:v>
                </c:pt>
                <c:pt idx="102">
                  <c:v>6.6564340286451196E-2</c:v>
                </c:pt>
                <c:pt idx="103">
                  <c:v>5.4550935175687897E-2</c:v>
                </c:pt>
                <c:pt idx="104">
                  <c:v>4.1983286329203361E-2</c:v>
                </c:pt>
                <c:pt idx="105">
                  <c:v>6.4718524914787606E-2</c:v>
                </c:pt>
                <c:pt idx="106">
                  <c:v>2.5340473655713788E-2</c:v>
                </c:pt>
                <c:pt idx="107">
                  <c:v>8.5824645073756343E-3</c:v>
                </c:pt>
                <c:pt idx="108">
                  <c:v>1.6605555859842958E-2</c:v>
                </c:pt>
                <c:pt idx="109">
                  <c:v>4.4109986581601E-2</c:v>
                </c:pt>
                <c:pt idx="110">
                  <c:v>2.8812842547599221E-2</c:v>
                </c:pt>
                <c:pt idx="111">
                  <c:v>2.0666521639598704E-2</c:v>
                </c:pt>
                <c:pt idx="112">
                  <c:v>1.0323920872655544E-2</c:v>
                </c:pt>
                <c:pt idx="113">
                  <c:v>4.3087498953554182E-2</c:v>
                </c:pt>
                <c:pt idx="114">
                  <c:v>3.1111625348952891E-2</c:v>
                </c:pt>
                <c:pt idx="115">
                  <c:v>3.0908026818576604E-2</c:v>
                </c:pt>
                <c:pt idx="116">
                  <c:v>2.7241894062013577E-2</c:v>
                </c:pt>
                <c:pt idx="117">
                  <c:v>5.5115654153908039E-2</c:v>
                </c:pt>
                <c:pt idx="118">
                  <c:v>7.5346020084029325E-2</c:v>
                </c:pt>
                <c:pt idx="119">
                  <c:v>2.9780473530679259E-2</c:v>
                </c:pt>
                <c:pt idx="120">
                  <c:v>3.2090736670217716E-2</c:v>
                </c:pt>
                <c:pt idx="121">
                  <c:v>4.2904646429967552E-2</c:v>
                </c:pt>
                <c:pt idx="122">
                  <c:v>2.2541610115679577E-2</c:v>
                </c:pt>
                <c:pt idx="123">
                  <c:v>1.3294357129381979E-2</c:v>
                </c:pt>
                <c:pt idx="124">
                  <c:v>4.953529324786736E-2</c:v>
                </c:pt>
                <c:pt idx="125">
                  <c:v>6.1860123559628541E-2</c:v>
                </c:pt>
                <c:pt idx="126">
                  <c:v>9.1696904001291202E-3</c:v>
                </c:pt>
                <c:pt idx="127">
                  <c:v>4.0499198694589032E-3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AE-4211-8788-89F260F3B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3436256"/>
        <c:axId val="1503446240"/>
      </c:scatterChart>
      <c:valAx>
        <c:axId val="150343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Spatial</a:t>
                </a:r>
                <a:r>
                  <a:rPr lang="en-US" baseline="0"/>
                  <a:t> frequency (lp/mm)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3446240"/>
        <c:crosses val="autoZero"/>
        <c:crossBetween val="midCat"/>
      </c:valAx>
      <c:valAx>
        <c:axId val="150344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MTF value (normalized)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343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7548538153412"/>
          <c:y val="6.0518620014178438E-2"/>
          <c:w val="0.79142670810109617"/>
          <c:h val="0.8268001815192043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'LSF to MTF calculation'!$C$5:$C$260</c:f>
              <c:numCache>
                <c:formatCode>0.00</c:formatCode>
                <c:ptCount val="256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  <c:pt idx="45">
                  <c:v>0.92000000000000048</c:v>
                </c:pt>
                <c:pt idx="46">
                  <c:v>0.9400000000000005</c:v>
                </c:pt>
                <c:pt idx="47">
                  <c:v>0.96000000000000052</c:v>
                </c:pt>
                <c:pt idx="48">
                  <c:v>0.98000000000000054</c:v>
                </c:pt>
                <c:pt idx="49">
                  <c:v>1.0000000000000004</c:v>
                </c:pt>
                <c:pt idx="50">
                  <c:v>1.0200000000000005</c:v>
                </c:pt>
                <c:pt idx="51">
                  <c:v>1.0400000000000005</c:v>
                </c:pt>
                <c:pt idx="52">
                  <c:v>1.0600000000000005</c:v>
                </c:pt>
                <c:pt idx="53">
                  <c:v>1.0800000000000005</c:v>
                </c:pt>
                <c:pt idx="54">
                  <c:v>1.1000000000000005</c:v>
                </c:pt>
                <c:pt idx="55">
                  <c:v>1.1200000000000006</c:v>
                </c:pt>
                <c:pt idx="56">
                  <c:v>1.1400000000000006</c:v>
                </c:pt>
                <c:pt idx="57">
                  <c:v>1.1600000000000006</c:v>
                </c:pt>
                <c:pt idx="58">
                  <c:v>1.1800000000000006</c:v>
                </c:pt>
                <c:pt idx="59">
                  <c:v>1.2000000000000006</c:v>
                </c:pt>
                <c:pt idx="60">
                  <c:v>1.2200000000000006</c:v>
                </c:pt>
                <c:pt idx="61">
                  <c:v>1.2400000000000007</c:v>
                </c:pt>
                <c:pt idx="62">
                  <c:v>1.2600000000000007</c:v>
                </c:pt>
                <c:pt idx="63">
                  <c:v>1.2800000000000007</c:v>
                </c:pt>
                <c:pt idx="64">
                  <c:v>1.3000000000000007</c:v>
                </c:pt>
                <c:pt idx="65">
                  <c:v>1.3200000000000007</c:v>
                </c:pt>
                <c:pt idx="66">
                  <c:v>1.3400000000000007</c:v>
                </c:pt>
                <c:pt idx="67">
                  <c:v>1.3600000000000008</c:v>
                </c:pt>
                <c:pt idx="68">
                  <c:v>1.3800000000000008</c:v>
                </c:pt>
                <c:pt idx="69">
                  <c:v>1.4000000000000008</c:v>
                </c:pt>
                <c:pt idx="70">
                  <c:v>1.4200000000000008</c:v>
                </c:pt>
                <c:pt idx="71">
                  <c:v>1.4400000000000008</c:v>
                </c:pt>
                <c:pt idx="72">
                  <c:v>1.4600000000000009</c:v>
                </c:pt>
                <c:pt idx="73">
                  <c:v>1.4800000000000009</c:v>
                </c:pt>
                <c:pt idx="74">
                  <c:v>1.5000000000000009</c:v>
                </c:pt>
                <c:pt idx="75">
                  <c:v>1.5200000000000009</c:v>
                </c:pt>
                <c:pt idx="76">
                  <c:v>1.5400000000000009</c:v>
                </c:pt>
                <c:pt idx="77">
                  <c:v>1.5600000000000009</c:v>
                </c:pt>
                <c:pt idx="78">
                  <c:v>1.580000000000001</c:v>
                </c:pt>
                <c:pt idx="79">
                  <c:v>1.600000000000001</c:v>
                </c:pt>
                <c:pt idx="80">
                  <c:v>1.620000000000001</c:v>
                </c:pt>
                <c:pt idx="81">
                  <c:v>1.640000000000001</c:v>
                </c:pt>
                <c:pt idx="82">
                  <c:v>1.660000000000001</c:v>
                </c:pt>
                <c:pt idx="83">
                  <c:v>1.680000000000001</c:v>
                </c:pt>
                <c:pt idx="84">
                  <c:v>1.7000000000000011</c:v>
                </c:pt>
                <c:pt idx="85">
                  <c:v>1.7200000000000011</c:v>
                </c:pt>
                <c:pt idx="86">
                  <c:v>1.7400000000000011</c:v>
                </c:pt>
                <c:pt idx="87">
                  <c:v>1.7600000000000011</c:v>
                </c:pt>
                <c:pt idx="88">
                  <c:v>1.7800000000000011</c:v>
                </c:pt>
                <c:pt idx="89">
                  <c:v>1.8000000000000012</c:v>
                </c:pt>
                <c:pt idx="90">
                  <c:v>1.8200000000000012</c:v>
                </c:pt>
                <c:pt idx="91">
                  <c:v>1.8400000000000012</c:v>
                </c:pt>
                <c:pt idx="92">
                  <c:v>1.8600000000000012</c:v>
                </c:pt>
                <c:pt idx="93">
                  <c:v>1.8800000000000012</c:v>
                </c:pt>
                <c:pt idx="94">
                  <c:v>1.9000000000000012</c:v>
                </c:pt>
                <c:pt idx="95">
                  <c:v>1.9200000000000013</c:v>
                </c:pt>
                <c:pt idx="96">
                  <c:v>1.9400000000000013</c:v>
                </c:pt>
                <c:pt idx="97">
                  <c:v>1.9600000000000013</c:v>
                </c:pt>
                <c:pt idx="98">
                  <c:v>1.9800000000000013</c:v>
                </c:pt>
                <c:pt idx="99">
                  <c:v>2.0000000000000013</c:v>
                </c:pt>
                <c:pt idx="100">
                  <c:v>2.0200000000000014</c:v>
                </c:pt>
                <c:pt idx="101">
                  <c:v>2.0400000000000014</c:v>
                </c:pt>
                <c:pt idx="102">
                  <c:v>2.0600000000000014</c:v>
                </c:pt>
                <c:pt idx="103">
                  <c:v>2.0800000000000014</c:v>
                </c:pt>
                <c:pt idx="104">
                  <c:v>2.1000000000000014</c:v>
                </c:pt>
                <c:pt idx="105">
                  <c:v>2.1200000000000014</c:v>
                </c:pt>
                <c:pt idx="106">
                  <c:v>2.1400000000000015</c:v>
                </c:pt>
                <c:pt idx="107">
                  <c:v>2.1600000000000015</c:v>
                </c:pt>
                <c:pt idx="108">
                  <c:v>2.1800000000000015</c:v>
                </c:pt>
                <c:pt idx="109">
                  <c:v>2.2000000000000015</c:v>
                </c:pt>
                <c:pt idx="110">
                  <c:v>2.2200000000000015</c:v>
                </c:pt>
                <c:pt idx="111">
                  <c:v>2.2400000000000015</c:v>
                </c:pt>
                <c:pt idx="112">
                  <c:v>2.2600000000000016</c:v>
                </c:pt>
                <c:pt idx="113">
                  <c:v>2.2800000000000016</c:v>
                </c:pt>
                <c:pt idx="114">
                  <c:v>2.3000000000000016</c:v>
                </c:pt>
                <c:pt idx="115">
                  <c:v>2.3200000000000016</c:v>
                </c:pt>
                <c:pt idx="116">
                  <c:v>2.3400000000000016</c:v>
                </c:pt>
                <c:pt idx="117">
                  <c:v>2.3600000000000017</c:v>
                </c:pt>
                <c:pt idx="118">
                  <c:v>2.3800000000000017</c:v>
                </c:pt>
                <c:pt idx="119">
                  <c:v>2.4000000000000017</c:v>
                </c:pt>
                <c:pt idx="120">
                  <c:v>2.4200000000000017</c:v>
                </c:pt>
                <c:pt idx="121">
                  <c:v>2.4400000000000017</c:v>
                </c:pt>
                <c:pt idx="122">
                  <c:v>2.4600000000000017</c:v>
                </c:pt>
                <c:pt idx="123">
                  <c:v>2.4800000000000018</c:v>
                </c:pt>
                <c:pt idx="124">
                  <c:v>2.5000000000000018</c:v>
                </c:pt>
                <c:pt idx="125">
                  <c:v>2.5200000000000018</c:v>
                </c:pt>
                <c:pt idx="126">
                  <c:v>2.5400000000000018</c:v>
                </c:pt>
                <c:pt idx="127">
                  <c:v>2.5600000000000018</c:v>
                </c:pt>
                <c:pt idx="128">
                  <c:v>2.5800000000000018</c:v>
                </c:pt>
                <c:pt idx="129">
                  <c:v>2.6000000000000019</c:v>
                </c:pt>
                <c:pt idx="130">
                  <c:v>2.6200000000000019</c:v>
                </c:pt>
                <c:pt idx="131">
                  <c:v>2.6400000000000019</c:v>
                </c:pt>
                <c:pt idx="132">
                  <c:v>2.6600000000000019</c:v>
                </c:pt>
                <c:pt idx="133">
                  <c:v>2.6800000000000019</c:v>
                </c:pt>
                <c:pt idx="134">
                  <c:v>2.700000000000002</c:v>
                </c:pt>
                <c:pt idx="135">
                  <c:v>2.720000000000002</c:v>
                </c:pt>
                <c:pt idx="136">
                  <c:v>2.740000000000002</c:v>
                </c:pt>
                <c:pt idx="137">
                  <c:v>2.760000000000002</c:v>
                </c:pt>
                <c:pt idx="138">
                  <c:v>2.780000000000002</c:v>
                </c:pt>
                <c:pt idx="139">
                  <c:v>2.800000000000002</c:v>
                </c:pt>
                <c:pt idx="140">
                  <c:v>2.8200000000000021</c:v>
                </c:pt>
                <c:pt idx="141">
                  <c:v>2.8400000000000021</c:v>
                </c:pt>
                <c:pt idx="142">
                  <c:v>2.8600000000000021</c:v>
                </c:pt>
                <c:pt idx="143">
                  <c:v>2.8800000000000021</c:v>
                </c:pt>
                <c:pt idx="144">
                  <c:v>2.9000000000000021</c:v>
                </c:pt>
                <c:pt idx="145">
                  <c:v>2.9200000000000021</c:v>
                </c:pt>
                <c:pt idx="146">
                  <c:v>2.9400000000000022</c:v>
                </c:pt>
                <c:pt idx="147">
                  <c:v>2.9600000000000022</c:v>
                </c:pt>
                <c:pt idx="148">
                  <c:v>2.9800000000000022</c:v>
                </c:pt>
                <c:pt idx="149">
                  <c:v>3.0000000000000022</c:v>
                </c:pt>
                <c:pt idx="150">
                  <c:v>3.0200000000000022</c:v>
                </c:pt>
                <c:pt idx="151">
                  <c:v>3.0400000000000023</c:v>
                </c:pt>
                <c:pt idx="152">
                  <c:v>3.0600000000000023</c:v>
                </c:pt>
                <c:pt idx="153">
                  <c:v>3.0800000000000023</c:v>
                </c:pt>
                <c:pt idx="154">
                  <c:v>3.1000000000000023</c:v>
                </c:pt>
                <c:pt idx="155">
                  <c:v>3.1200000000000023</c:v>
                </c:pt>
                <c:pt idx="156">
                  <c:v>3.1400000000000023</c:v>
                </c:pt>
                <c:pt idx="157">
                  <c:v>3.1600000000000024</c:v>
                </c:pt>
                <c:pt idx="158">
                  <c:v>3.1800000000000024</c:v>
                </c:pt>
                <c:pt idx="159">
                  <c:v>3.2000000000000024</c:v>
                </c:pt>
                <c:pt idx="160">
                  <c:v>3.2200000000000024</c:v>
                </c:pt>
                <c:pt idx="161">
                  <c:v>3.2400000000000024</c:v>
                </c:pt>
                <c:pt idx="162">
                  <c:v>3.2600000000000025</c:v>
                </c:pt>
                <c:pt idx="163">
                  <c:v>3.2800000000000025</c:v>
                </c:pt>
                <c:pt idx="164">
                  <c:v>3.3000000000000025</c:v>
                </c:pt>
                <c:pt idx="165">
                  <c:v>3.3200000000000025</c:v>
                </c:pt>
                <c:pt idx="166">
                  <c:v>3.3400000000000025</c:v>
                </c:pt>
                <c:pt idx="167">
                  <c:v>3.3600000000000025</c:v>
                </c:pt>
                <c:pt idx="168">
                  <c:v>3.3800000000000026</c:v>
                </c:pt>
                <c:pt idx="169">
                  <c:v>3.4000000000000026</c:v>
                </c:pt>
                <c:pt idx="170">
                  <c:v>3.4200000000000026</c:v>
                </c:pt>
                <c:pt idx="171">
                  <c:v>3.4400000000000026</c:v>
                </c:pt>
                <c:pt idx="172">
                  <c:v>3.4600000000000026</c:v>
                </c:pt>
                <c:pt idx="173">
                  <c:v>3.4800000000000026</c:v>
                </c:pt>
                <c:pt idx="174">
                  <c:v>3.5000000000000027</c:v>
                </c:pt>
                <c:pt idx="175">
                  <c:v>3.5200000000000027</c:v>
                </c:pt>
                <c:pt idx="176">
                  <c:v>3.5400000000000027</c:v>
                </c:pt>
                <c:pt idx="177">
                  <c:v>3.5600000000000027</c:v>
                </c:pt>
                <c:pt idx="178">
                  <c:v>3.5800000000000027</c:v>
                </c:pt>
                <c:pt idx="179">
                  <c:v>3.6000000000000028</c:v>
                </c:pt>
                <c:pt idx="180">
                  <c:v>3.6200000000000028</c:v>
                </c:pt>
                <c:pt idx="181">
                  <c:v>3.6400000000000028</c:v>
                </c:pt>
                <c:pt idx="182">
                  <c:v>3.6600000000000028</c:v>
                </c:pt>
                <c:pt idx="183">
                  <c:v>3.6800000000000028</c:v>
                </c:pt>
                <c:pt idx="184">
                  <c:v>3.7000000000000028</c:v>
                </c:pt>
                <c:pt idx="185">
                  <c:v>3.7200000000000029</c:v>
                </c:pt>
                <c:pt idx="186">
                  <c:v>3.7400000000000029</c:v>
                </c:pt>
                <c:pt idx="187">
                  <c:v>3.7600000000000029</c:v>
                </c:pt>
                <c:pt idx="188">
                  <c:v>3.7800000000000029</c:v>
                </c:pt>
                <c:pt idx="189">
                  <c:v>3.8000000000000029</c:v>
                </c:pt>
                <c:pt idx="190">
                  <c:v>3.8200000000000029</c:v>
                </c:pt>
                <c:pt idx="191">
                  <c:v>3.840000000000003</c:v>
                </c:pt>
                <c:pt idx="192">
                  <c:v>3.860000000000003</c:v>
                </c:pt>
                <c:pt idx="193">
                  <c:v>3.880000000000003</c:v>
                </c:pt>
                <c:pt idx="194">
                  <c:v>3.900000000000003</c:v>
                </c:pt>
                <c:pt idx="195">
                  <c:v>3.920000000000003</c:v>
                </c:pt>
                <c:pt idx="196">
                  <c:v>3.9400000000000031</c:v>
                </c:pt>
                <c:pt idx="197">
                  <c:v>3.9600000000000031</c:v>
                </c:pt>
                <c:pt idx="198">
                  <c:v>3.9800000000000031</c:v>
                </c:pt>
                <c:pt idx="199">
                  <c:v>4.0000000000000027</c:v>
                </c:pt>
                <c:pt idx="200">
                  <c:v>4.0200000000000022</c:v>
                </c:pt>
                <c:pt idx="201">
                  <c:v>4.0400000000000018</c:v>
                </c:pt>
                <c:pt idx="202">
                  <c:v>4.0600000000000014</c:v>
                </c:pt>
                <c:pt idx="203">
                  <c:v>4.080000000000001</c:v>
                </c:pt>
                <c:pt idx="204">
                  <c:v>4.1000000000000005</c:v>
                </c:pt>
                <c:pt idx="205">
                  <c:v>4.12</c:v>
                </c:pt>
                <c:pt idx="206">
                  <c:v>4.1399999999999997</c:v>
                </c:pt>
                <c:pt idx="207">
                  <c:v>4.1599999999999993</c:v>
                </c:pt>
                <c:pt idx="208">
                  <c:v>4.1799999999999988</c:v>
                </c:pt>
                <c:pt idx="209">
                  <c:v>4.1999999999999984</c:v>
                </c:pt>
                <c:pt idx="210">
                  <c:v>4.219999999999998</c:v>
                </c:pt>
                <c:pt idx="211">
                  <c:v>4.2399999999999975</c:v>
                </c:pt>
                <c:pt idx="212">
                  <c:v>4.2599999999999971</c:v>
                </c:pt>
                <c:pt idx="213">
                  <c:v>4.2799999999999967</c:v>
                </c:pt>
                <c:pt idx="214">
                  <c:v>4.2999999999999963</c:v>
                </c:pt>
                <c:pt idx="215">
                  <c:v>4.3199999999999958</c:v>
                </c:pt>
                <c:pt idx="216">
                  <c:v>4.3399999999999954</c:v>
                </c:pt>
                <c:pt idx="217">
                  <c:v>4.359999999999995</c:v>
                </c:pt>
                <c:pt idx="218">
                  <c:v>4.3799999999999946</c:v>
                </c:pt>
                <c:pt idx="219">
                  <c:v>4.3999999999999941</c:v>
                </c:pt>
                <c:pt idx="220">
                  <c:v>4.4199999999999937</c:v>
                </c:pt>
                <c:pt idx="221">
                  <c:v>4.4399999999999933</c:v>
                </c:pt>
                <c:pt idx="222">
                  <c:v>4.4599999999999929</c:v>
                </c:pt>
                <c:pt idx="223">
                  <c:v>4.4799999999999924</c:v>
                </c:pt>
                <c:pt idx="224">
                  <c:v>4.499999999999992</c:v>
                </c:pt>
                <c:pt idx="225">
                  <c:v>4.5199999999999916</c:v>
                </c:pt>
                <c:pt idx="226">
                  <c:v>4.5399999999999912</c:v>
                </c:pt>
                <c:pt idx="227">
                  <c:v>4.5599999999999907</c:v>
                </c:pt>
                <c:pt idx="228">
                  <c:v>4.5799999999999903</c:v>
                </c:pt>
                <c:pt idx="229">
                  <c:v>4.5999999999999899</c:v>
                </c:pt>
                <c:pt idx="230">
                  <c:v>4.6199999999999894</c:v>
                </c:pt>
                <c:pt idx="231">
                  <c:v>4.639999999999989</c:v>
                </c:pt>
                <c:pt idx="232">
                  <c:v>4.6599999999999886</c:v>
                </c:pt>
                <c:pt idx="233">
                  <c:v>4.6799999999999882</c:v>
                </c:pt>
                <c:pt idx="234">
                  <c:v>4.6999999999999877</c:v>
                </c:pt>
                <c:pt idx="235">
                  <c:v>4.7199999999999873</c:v>
                </c:pt>
                <c:pt idx="236">
                  <c:v>4.7399999999999869</c:v>
                </c:pt>
                <c:pt idx="237">
                  <c:v>4.7599999999999865</c:v>
                </c:pt>
                <c:pt idx="238">
                  <c:v>4.779999999999986</c:v>
                </c:pt>
                <c:pt idx="239">
                  <c:v>4.7999999999999856</c:v>
                </c:pt>
                <c:pt idx="240">
                  <c:v>4.8199999999999852</c:v>
                </c:pt>
                <c:pt idx="241">
                  <c:v>4.8399999999999848</c:v>
                </c:pt>
                <c:pt idx="242">
                  <c:v>4.8599999999999843</c:v>
                </c:pt>
                <c:pt idx="243">
                  <c:v>4.8799999999999839</c:v>
                </c:pt>
                <c:pt idx="244">
                  <c:v>4.8999999999999835</c:v>
                </c:pt>
                <c:pt idx="245">
                  <c:v>4.9199999999999831</c:v>
                </c:pt>
                <c:pt idx="246">
                  <c:v>4.9399999999999826</c:v>
                </c:pt>
                <c:pt idx="247">
                  <c:v>4.9599999999999822</c:v>
                </c:pt>
                <c:pt idx="248">
                  <c:v>4.9799999999999818</c:v>
                </c:pt>
                <c:pt idx="249">
                  <c:v>4.9999999999999813</c:v>
                </c:pt>
                <c:pt idx="250">
                  <c:v>5.0199999999999809</c:v>
                </c:pt>
                <c:pt idx="251">
                  <c:v>5.0399999999999805</c:v>
                </c:pt>
                <c:pt idx="252">
                  <c:v>5.0599999999999801</c:v>
                </c:pt>
                <c:pt idx="253">
                  <c:v>5.0799999999999796</c:v>
                </c:pt>
                <c:pt idx="254">
                  <c:v>5.0999999999999792</c:v>
                </c:pt>
                <c:pt idx="255">
                  <c:v>5.1199999999999788</c:v>
                </c:pt>
              </c:numCache>
            </c:numRef>
          </c:xVal>
          <c:yVal>
            <c:numRef>
              <c:f>'LSF to MTF calculation'!$E$5:$E$260</c:f>
              <c:numCache>
                <c:formatCode>0.00</c:formatCode>
                <c:ptCount val="256"/>
                <c:pt idx="0">
                  <c:v>0</c:v>
                </c:pt>
                <c:pt idx="1">
                  <c:v>-7.1583309999999692E-5</c:v>
                </c:pt>
                <c:pt idx="2">
                  <c:v>-6.2996335500000063E-4</c:v>
                </c:pt>
                <c:pt idx="3">
                  <c:v>4.4785626499999932E-4</c:v>
                </c:pt>
                <c:pt idx="4">
                  <c:v>7.3193570000001235E-5</c:v>
                </c:pt>
                <c:pt idx="5">
                  <c:v>7.2562973999999898E-4</c:v>
                </c:pt>
                <c:pt idx="6">
                  <c:v>-5.2324402999999985E-4</c:v>
                </c:pt>
                <c:pt idx="7">
                  <c:v>-6.8588179999998916E-5</c:v>
                </c:pt>
                <c:pt idx="8">
                  <c:v>2.6190931999999986E-4</c:v>
                </c:pt>
                <c:pt idx="9">
                  <c:v>-3.3309310000000092E-4</c:v>
                </c:pt>
                <c:pt idx="10">
                  <c:v>3.9067211999999941E-4</c:v>
                </c:pt>
                <c:pt idx="11">
                  <c:v>4.4047181000000067E-4</c:v>
                </c:pt>
                <c:pt idx="12">
                  <c:v>-1.0084947599999991E-3</c:v>
                </c:pt>
                <c:pt idx="13">
                  <c:v>8.6031108999999953E-4</c:v>
                </c:pt>
                <c:pt idx="14">
                  <c:v>4.9689039999999997E-4</c:v>
                </c:pt>
                <c:pt idx="15">
                  <c:v>-5.0609744999999956E-4</c:v>
                </c:pt>
                <c:pt idx="16">
                  <c:v>4.6484357999999892E-4</c:v>
                </c:pt>
                <c:pt idx="17">
                  <c:v>-3.5678408999999939E-4</c:v>
                </c:pt>
                <c:pt idx="18">
                  <c:v>9.4808999999938803E-7</c:v>
                </c:pt>
                <c:pt idx="19">
                  <c:v>-4.0691438999999885E-4</c:v>
                </c:pt>
                <c:pt idx="20">
                  <c:v>7.1602869999999597E-5</c:v>
                </c:pt>
                <c:pt idx="21">
                  <c:v>7.1227270999999967E-4</c:v>
                </c:pt>
                <c:pt idx="22">
                  <c:v>4.942407899999994E-4</c:v>
                </c:pt>
                <c:pt idx="23">
                  <c:v>-1.1426759899999996E-3</c:v>
                </c:pt>
                <c:pt idx="24">
                  <c:v>7.1923806999999937E-4</c:v>
                </c:pt>
                <c:pt idx="25">
                  <c:v>-1.4437641999999994E-4</c:v>
                </c:pt>
                <c:pt idx="26">
                  <c:v>-2.7556064999999935E-4</c:v>
                </c:pt>
                <c:pt idx="27">
                  <c:v>2.9270722999999964E-4</c:v>
                </c:pt>
                <c:pt idx="28">
                  <c:v>2.7109403000000025E-4</c:v>
                </c:pt>
                <c:pt idx="29">
                  <c:v>-7.0469454000000008E-4</c:v>
                </c:pt>
                <c:pt idx="30">
                  <c:v>-1.2813042999999975E-4</c:v>
                </c:pt>
                <c:pt idx="31">
                  <c:v>6.4464286000000086E-4</c:v>
                </c:pt>
                <c:pt idx="32">
                  <c:v>-7.827086300000001E-4</c:v>
                </c:pt>
                <c:pt idx="33">
                  <c:v>1.9075348999999901E-4</c:v>
                </c:pt>
                <c:pt idx="34">
                  <c:v>4.7148950000000002E-4</c:v>
                </c:pt>
                <c:pt idx="35">
                  <c:v>8.6263102000000078E-4</c:v>
                </c:pt>
                <c:pt idx="36">
                  <c:v>-6.3342043000000001E-4</c:v>
                </c:pt>
                <c:pt idx="37">
                  <c:v>-1.5576835000000004E-4</c:v>
                </c:pt>
                <c:pt idx="38">
                  <c:v>3.8392375999999999E-4</c:v>
                </c:pt>
                <c:pt idx="39">
                  <c:v>1.0201055000000001E-4</c:v>
                </c:pt>
                <c:pt idx="40">
                  <c:v>-5.3624063000000041E-4</c:v>
                </c:pt>
                <c:pt idx="41">
                  <c:v>-5.882987799999996E-4</c:v>
                </c:pt>
                <c:pt idx="42">
                  <c:v>8.8274944999999945E-4</c:v>
                </c:pt>
                <c:pt idx="43">
                  <c:v>5.0871819000000013E-4</c:v>
                </c:pt>
                <c:pt idx="44">
                  <c:v>-4.9181375999999936E-4</c:v>
                </c:pt>
                <c:pt idx="45">
                  <c:v>-8.0670230000001383E-5</c:v>
                </c:pt>
                <c:pt idx="46">
                  <c:v>5.3294940000000318E-5</c:v>
                </c:pt>
                <c:pt idx="47">
                  <c:v>1.7611774999999955E-4</c:v>
                </c:pt>
                <c:pt idx="48">
                  <c:v>-1.5681888999999859E-4</c:v>
                </c:pt>
                <c:pt idx="49">
                  <c:v>4.5568402999999862E-4</c:v>
                </c:pt>
                <c:pt idx="50">
                  <c:v>-1.0833702999999903E-4</c:v>
                </c:pt>
                <c:pt idx="51">
                  <c:v>-1.4421996000000062E-4</c:v>
                </c:pt>
                <c:pt idx="52">
                  <c:v>-5.6850629999999867E-4</c:v>
                </c:pt>
                <c:pt idx="53">
                  <c:v>2.2465493499999999E-3</c:v>
                </c:pt>
                <c:pt idx="54">
                  <c:v>-4.3885130000000105E-4</c:v>
                </c:pt>
                <c:pt idx="55">
                  <c:v>-4.9084425000000056E-4</c:v>
                </c:pt>
                <c:pt idx="56">
                  <c:v>7.1180425000000151E-4</c:v>
                </c:pt>
                <c:pt idx="57">
                  <c:v>-2.9932987000000008E-4</c:v>
                </c:pt>
                <c:pt idx="58">
                  <c:v>-8.7608211000000068E-4</c:v>
                </c:pt>
                <c:pt idx="59">
                  <c:v>1.2943055999999932E-4</c:v>
                </c:pt>
                <c:pt idx="60">
                  <c:v>3.3429172000000104E-4</c:v>
                </c:pt>
                <c:pt idx="61">
                  <c:v>5.0197913999999906E-4</c:v>
                </c:pt>
                <c:pt idx="62">
                  <c:v>5.6540687000000006E-4</c:v>
                </c:pt>
                <c:pt idx="63">
                  <c:v>-7.5670052999999952E-4</c:v>
                </c:pt>
                <c:pt idx="64">
                  <c:v>9.4179716000000052E-4</c:v>
                </c:pt>
                <c:pt idx="65">
                  <c:v>-1.7715804000000002E-4</c:v>
                </c:pt>
                <c:pt idx="66">
                  <c:v>1.15093403E-3</c:v>
                </c:pt>
                <c:pt idx="67">
                  <c:v>-9.8080654000000031E-4</c:v>
                </c:pt>
                <c:pt idx="68">
                  <c:v>-4.9599726000000045E-4</c:v>
                </c:pt>
                <c:pt idx="69">
                  <c:v>5.8831181999999954E-4</c:v>
                </c:pt>
                <c:pt idx="70">
                  <c:v>-6.8889999999995066E-6</c:v>
                </c:pt>
                <c:pt idx="71">
                  <c:v>8.4159058000000085E-4</c:v>
                </c:pt>
                <c:pt idx="72">
                  <c:v>1.0577216999999896E-4</c:v>
                </c:pt>
                <c:pt idx="73">
                  <c:v>-5.3964649000000017E-4</c:v>
                </c:pt>
                <c:pt idx="74">
                  <c:v>4.5933295000000034E-4</c:v>
                </c:pt>
                <c:pt idx="75">
                  <c:v>-1.1225286800000001E-3</c:v>
                </c:pt>
                <c:pt idx="76">
                  <c:v>1.2370254800000008E-3</c:v>
                </c:pt>
                <c:pt idx="77">
                  <c:v>-8.0320984000000102E-4</c:v>
                </c:pt>
                <c:pt idx="78">
                  <c:v>7.3698722000000057E-4</c:v>
                </c:pt>
                <c:pt idx="79">
                  <c:v>-1.654783299999997E-4</c:v>
                </c:pt>
                <c:pt idx="80">
                  <c:v>-3.2476988000000075E-4</c:v>
                </c:pt>
                <c:pt idx="81">
                  <c:v>1.0507199900000007E-3</c:v>
                </c:pt>
                <c:pt idx="82">
                  <c:v>-3.6491733000000061E-4</c:v>
                </c:pt>
                <c:pt idx="83">
                  <c:v>1.5701260999999994E-4</c:v>
                </c:pt>
                <c:pt idx="84">
                  <c:v>-1.0423455999999942E-4</c:v>
                </c:pt>
                <c:pt idx="85">
                  <c:v>1.1026672999999917E-4</c:v>
                </c:pt>
                <c:pt idx="86">
                  <c:v>1.0339980999999991E-3</c:v>
                </c:pt>
                <c:pt idx="87">
                  <c:v>5.3486414000000065E-4</c:v>
                </c:pt>
                <c:pt idx="88">
                  <c:v>2.6950427000000179E-4</c:v>
                </c:pt>
                <c:pt idx="89">
                  <c:v>9.1226769999997598E-5</c:v>
                </c:pt>
                <c:pt idx="90">
                  <c:v>-2.0725652999999816E-4</c:v>
                </c:pt>
                <c:pt idx="91">
                  <c:v>-2.0951778000000143E-4</c:v>
                </c:pt>
                <c:pt idx="92">
                  <c:v>1.7919578000000214E-4</c:v>
                </c:pt>
                <c:pt idx="93">
                  <c:v>5.5362842999999787E-4</c:v>
                </c:pt>
                <c:pt idx="94">
                  <c:v>5.2841194000000091E-4</c:v>
                </c:pt>
                <c:pt idx="95">
                  <c:v>-3.2728539999998807E-5</c:v>
                </c:pt>
                <c:pt idx="96">
                  <c:v>8.25151799999993E-5</c:v>
                </c:pt>
                <c:pt idx="97">
                  <c:v>-3.0422210000000116E-4</c:v>
                </c:pt>
                <c:pt idx="98">
                  <c:v>1.0390374800000012E-3</c:v>
                </c:pt>
                <c:pt idx="99">
                  <c:v>1.1358596400000004E-3</c:v>
                </c:pt>
                <c:pt idx="100">
                  <c:v>-9.5898290000000219E-5</c:v>
                </c:pt>
                <c:pt idx="101">
                  <c:v>3.2387487999999826E-4</c:v>
                </c:pt>
                <c:pt idx="102">
                  <c:v>1.3492573000000001E-3</c:v>
                </c:pt>
                <c:pt idx="103">
                  <c:v>4.1516684000000165E-4</c:v>
                </c:pt>
                <c:pt idx="104">
                  <c:v>-3.6413408999999911E-4</c:v>
                </c:pt>
                <c:pt idx="105">
                  <c:v>6.4192712999999735E-4</c:v>
                </c:pt>
                <c:pt idx="106">
                  <c:v>1.3984106400000001E-3</c:v>
                </c:pt>
                <c:pt idx="107">
                  <c:v>1.2676045999999996E-4</c:v>
                </c:pt>
                <c:pt idx="108">
                  <c:v>1.3568811000000056E-4</c:v>
                </c:pt>
                <c:pt idx="109">
                  <c:v>7.8329256999999999E-4</c:v>
                </c:pt>
                <c:pt idx="110">
                  <c:v>1.5033427699999991E-3</c:v>
                </c:pt>
                <c:pt idx="111">
                  <c:v>7.9302862000000043E-4</c:v>
                </c:pt>
                <c:pt idx="112">
                  <c:v>1.3856012400000027E-3</c:v>
                </c:pt>
                <c:pt idx="113">
                  <c:v>-8.5114502000000272E-4</c:v>
                </c:pt>
                <c:pt idx="114">
                  <c:v>1.2397672999999998E-3</c:v>
                </c:pt>
                <c:pt idx="115">
                  <c:v>1.8217098000000015E-3</c:v>
                </c:pt>
                <c:pt idx="116">
                  <c:v>-7.5735200000016933E-6</c:v>
                </c:pt>
                <c:pt idx="117">
                  <c:v>1.183813440000004E-3</c:v>
                </c:pt>
                <c:pt idx="118">
                  <c:v>1.2014545499999946E-3</c:v>
                </c:pt>
                <c:pt idx="119">
                  <c:v>2.3360215100000012E-3</c:v>
                </c:pt>
                <c:pt idx="120">
                  <c:v>1.754183329999999E-3</c:v>
                </c:pt>
                <c:pt idx="121">
                  <c:v>1.0821819300000021E-3</c:v>
                </c:pt>
                <c:pt idx="122">
                  <c:v>2.6144571599999999E-3</c:v>
                </c:pt>
                <c:pt idx="123">
                  <c:v>2.9111802499999992E-3</c:v>
                </c:pt>
                <c:pt idx="124">
                  <c:v>3.1631886999999997E-3</c:v>
                </c:pt>
                <c:pt idx="125">
                  <c:v>2.8332732600000049E-3</c:v>
                </c:pt>
                <c:pt idx="126">
                  <c:v>5.3121410299999949E-3</c:v>
                </c:pt>
                <c:pt idx="127">
                  <c:v>5.1282383500000014E-3</c:v>
                </c:pt>
                <c:pt idx="128">
                  <c:v>4.7971419999999973E-3</c:v>
                </c:pt>
                <c:pt idx="129">
                  <c:v>6.3840225400000061E-3</c:v>
                </c:pt>
                <c:pt idx="130">
                  <c:v>6.3269585299999959E-3</c:v>
                </c:pt>
                <c:pt idx="131">
                  <c:v>6.380207839999999E-3</c:v>
                </c:pt>
                <c:pt idx="132">
                  <c:v>6.9703832300000018E-3</c:v>
                </c:pt>
                <c:pt idx="133">
                  <c:v>7.8435838199999997E-3</c:v>
                </c:pt>
                <c:pt idx="134">
                  <c:v>9.8536312400000076E-3</c:v>
                </c:pt>
                <c:pt idx="135">
                  <c:v>1.3412497999999995E-2</c:v>
                </c:pt>
                <c:pt idx="136">
                  <c:v>1.5918157900000007E-2</c:v>
                </c:pt>
                <c:pt idx="137">
                  <c:v>2.0558387099999992E-2</c:v>
                </c:pt>
                <c:pt idx="138">
                  <c:v>2.8303489099999996E-2</c:v>
                </c:pt>
                <c:pt idx="139">
                  <c:v>4.8060774800000011E-2</c:v>
                </c:pt>
                <c:pt idx="140">
                  <c:v>9.9523916800000001E-2</c:v>
                </c:pt>
                <c:pt idx="141">
                  <c:v>0.12194210290000002</c:v>
                </c:pt>
                <c:pt idx="142">
                  <c:v>6.0365557699999961E-2</c:v>
                </c:pt>
                <c:pt idx="143">
                  <c:v>3.2790064800000018E-2</c:v>
                </c:pt>
                <c:pt idx="144">
                  <c:v>2.2807538499999946E-2</c:v>
                </c:pt>
                <c:pt idx="145">
                  <c:v>1.71934963E-2</c:v>
                </c:pt>
                <c:pt idx="146">
                  <c:v>1.3075768900000062E-2</c:v>
                </c:pt>
                <c:pt idx="147">
                  <c:v>1.1185884500000021E-2</c:v>
                </c:pt>
                <c:pt idx="148">
                  <c:v>7.5541733999999749E-3</c:v>
                </c:pt>
                <c:pt idx="149">
                  <c:v>1.0432779800000014E-2</c:v>
                </c:pt>
                <c:pt idx="150">
                  <c:v>5.1782132000000036E-3</c:v>
                </c:pt>
                <c:pt idx="151">
                  <c:v>1.1919139999999606E-3</c:v>
                </c:pt>
                <c:pt idx="152">
                  <c:v>4.0349364999999748E-3</c:v>
                </c:pt>
                <c:pt idx="153">
                  <c:v>4.5647025000000729E-3</c:v>
                </c:pt>
                <c:pt idx="154">
                  <c:v>5.9729217999999751E-3</c:v>
                </c:pt>
                <c:pt idx="155">
                  <c:v>3.3597349999999748E-3</c:v>
                </c:pt>
                <c:pt idx="156">
                  <c:v>3.9217472000000475E-3</c:v>
                </c:pt>
                <c:pt idx="157">
                  <c:v>2.1421910000000155E-3</c:v>
                </c:pt>
                <c:pt idx="158">
                  <c:v>3.0020474999999935E-3</c:v>
                </c:pt>
                <c:pt idx="159">
                  <c:v>1.5990137999999376E-3</c:v>
                </c:pt>
                <c:pt idx="160">
                  <c:v>2.1703839000000169E-3</c:v>
                </c:pt>
                <c:pt idx="161">
                  <c:v>-2.2857188999999556E-3</c:v>
                </c:pt>
                <c:pt idx="162">
                  <c:v>-1.8574595000000471E-3</c:v>
                </c:pt>
                <c:pt idx="163">
                  <c:v>2.2665262000000075E-3</c:v>
                </c:pt>
                <c:pt idx="164">
                  <c:v>-1.7756223999999543E-3</c:v>
                </c:pt>
                <c:pt idx="165">
                  <c:v>3.4271478999999827E-3</c:v>
                </c:pt>
                <c:pt idx="166">
                  <c:v>3.6274195000000065E-3</c:v>
                </c:pt>
                <c:pt idx="167">
                  <c:v>3.0390023999999904E-3</c:v>
                </c:pt>
                <c:pt idx="168">
                  <c:v>2.3564696000000218E-3</c:v>
                </c:pt>
                <c:pt idx="169">
                  <c:v>3.5578019999993327E-4</c:v>
                </c:pt>
                <c:pt idx="170">
                  <c:v>1.2373923999999814E-3</c:v>
                </c:pt>
                <c:pt idx="171">
                  <c:v>1.3582109999999981E-3</c:v>
                </c:pt>
                <c:pt idx="172">
                  <c:v>1.4447570000000187E-3</c:v>
                </c:pt>
                <c:pt idx="173">
                  <c:v>3.6312341999999997E-3</c:v>
                </c:pt>
                <c:pt idx="174">
                  <c:v>-2.914667000000204E-4</c:v>
                </c:pt>
                <c:pt idx="175">
                  <c:v>4.1888952000000979E-3</c:v>
                </c:pt>
                <c:pt idx="176">
                  <c:v>5.1689149999989414E-4</c:v>
                </c:pt>
                <c:pt idx="177">
                  <c:v>6.9165230000001188E-4</c:v>
                </c:pt>
                <c:pt idx="178">
                  <c:v>-3.21149899999984E-4</c:v>
                </c:pt>
                <c:pt idx="179">
                  <c:v>-4.5134424999999645E-3</c:v>
                </c:pt>
                <c:pt idx="180">
                  <c:v>2.5142431000000354E-3</c:v>
                </c:pt>
                <c:pt idx="181">
                  <c:v>1.9788749999993804E-4</c:v>
                </c:pt>
                <c:pt idx="182">
                  <c:v>6.6274399999999289E-4</c:v>
                </c:pt>
                <c:pt idx="183">
                  <c:v>3.3252835000000536E-3</c:v>
                </c:pt>
                <c:pt idx="184">
                  <c:v>3.3608078999999291E-3</c:v>
                </c:pt>
                <c:pt idx="185">
                  <c:v>5.4657499999999359E-5</c:v>
                </c:pt>
                <c:pt idx="186">
                  <c:v>9.6285340000001884E-4</c:v>
                </c:pt>
                <c:pt idx="187">
                  <c:v>-2.6010870999999547E-3</c:v>
                </c:pt>
                <c:pt idx="188">
                  <c:v>2.3585557999999951E-3</c:v>
                </c:pt>
                <c:pt idx="189">
                  <c:v>-3.8921830000004931E-4</c:v>
                </c:pt>
                <c:pt idx="190">
                  <c:v>-6.7824129999993765E-4</c:v>
                </c:pt>
                <c:pt idx="191">
                  <c:v>-3.5339590000005305E-4</c:v>
                </c:pt>
                <c:pt idx="192">
                  <c:v>4.3834447999999693E-3</c:v>
                </c:pt>
                <c:pt idx="193">
                  <c:v>-2.3065805999999967E-3</c:v>
                </c:pt>
                <c:pt idx="194">
                  <c:v>1.3642312000000656E-3</c:v>
                </c:pt>
                <c:pt idx="195">
                  <c:v>-1.6325719999998878E-4</c:v>
                </c:pt>
                <c:pt idx="196">
                  <c:v>-3.4759044000000072E-3</c:v>
                </c:pt>
                <c:pt idx="197">
                  <c:v>-9.337068000000448E-4</c:v>
                </c:pt>
                <c:pt idx="198">
                  <c:v>-7.4195859999992564E-4</c:v>
                </c:pt>
                <c:pt idx="199">
                  <c:v>1.9633769999993778E-4</c:v>
                </c:pt>
                <c:pt idx="200">
                  <c:v>2.1780729000000498E-3</c:v>
                </c:pt>
                <c:pt idx="201">
                  <c:v>5.3060059999998632E-4</c:v>
                </c:pt>
                <c:pt idx="202">
                  <c:v>-2.7096270000004363E-4</c:v>
                </c:pt>
                <c:pt idx="203">
                  <c:v>8.5067739999999947E-4</c:v>
                </c:pt>
                <c:pt idx="204">
                  <c:v>-2.3016928999999298E-3</c:v>
                </c:pt>
                <c:pt idx="205">
                  <c:v>-2.662420300000079E-3</c:v>
                </c:pt>
                <c:pt idx="206">
                  <c:v>1.6837715999999947E-3</c:v>
                </c:pt>
                <c:pt idx="207">
                  <c:v>-9.7513199999998967E-4</c:v>
                </c:pt>
                <c:pt idx="208">
                  <c:v>1.1405348999999898E-3</c:v>
                </c:pt>
                <c:pt idx="209">
                  <c:v>6.0796999999945811E-6</c:v>
                </c:pt>
                <c:pt idx="210">
                  <c:v>1.9960999000000479E-3</c:v>
                </c:pt>
                <c:pt idx="211">
                  <c:v>-1.0846257000000081E-3</c:v>
                </c:pt>
                <c:pt idx="212">
                  <c:v>4.8816199999968113E-5</c:v>
                </c:pt>
                <c:pt idx="213">
                  <c:v>1.4498830000000407E-3</c:v>
                </c:pt>
                <c:pt idx="214">
                  <c:v>2.8749703999999543E-3</c:v>
                </c:pt>
                <c:pt idx="215">
                  <c:v>2.9468539999999432E-4</c:v>
                </c:pt>
                <c:pt idx="216">
                  <c:v>4.6098230000002349E-4</c:v>
                </c:pt>
                <c:pt idx="217">
                  <c:v>1.216769200000023E-3</c:v>
                </c:pt>
                <c:pt idx="218">
                  <c:v>-1.7959475000000058E-3</c:v>
                </c:pt>
                <c:pt idx="219">
                  <c:v>1.1010766000000283E-3</c:v>
                </c:pt>
                <c:pt idx="220">
                  <c:v>2.5125146000000154E-3</c:v>
                </c:pt>
                <c:pt idx="221">
                  <c:v>4.9525499999991673E-4</c:v>
                </c:pt>
                <c:pt idx="222">
                  <c:v>-2.7730464999999871E-3</c:v>
                </c:pt>
                <c:pt idx="223">
                  <c:v>-3.1417012000000133E-3</c:v>
                </c:pt>
                <c:pt idx="224">
                  <c:v>-1.8121004999999135E-3</c:v>
                </c:pt>
                <c:pt idx="225">
                  <c:v>1.1027455999998992E-3</c:v>
                </c:pt>
                <c:pt idx="226">
                  <c:v>8.7022800000058353E-5</c:v>
                </c:pt>
                <c:pt idx="227">
                  <c:v>1.6575454999999684E-3</c:v>
                </c:pt>
                <c:pt idx="228">
                  <c:v>6.6953899999999678E-4</c:v>
                </c:pt>
                <c:pt idx="229">
                  <c:v>-1.028597399999942E-3</c:v>
                </c:pt>
                <c:pt idx="230">
                  <c:v>-1.0078548999999937E-3</c:v>
                </c:pt>
                <c:pt idx="231">
                  <c:v>1.8722414999999826E-3</c:v>
                </c:pt>
                <c:pt idx="232">
                  <c:v>3.1453370000000813E-4</c:v>
                </c:pt>
                <c:pt idx="233">
                  <c:v>-1.4689565000000071E-3</c:v>
                </c:pt>
                <c:pt idx="234">
                  <c:v>-9.8109199999973917E-5</c:v>
                </c:pt>
                <c:pt idx="235">
                  <c:v>-1.1725425999999928E-3</c:v>
                </c:pt>
                <c:pt idx="236">
                  <c:v>5.4138900000000323E-4</c:v>
                </c:pt>
                <c:pt idx="237">
                  <c:v>6.4778329999992668E-4</c:v>
                </c:pt>
                <c:pt idx="238">
                  <c:v>1.5155076999999739E-3</c:v>
                </c:pt>
                <c:pt idx="239">
                  <c:v>-8.4578999999918025E-5</c:v>
                </c:pt>
                <c:pt idx="240">
                  <c:v>1.9329790000000013E-4</c:v>
                </c:pt>
                <c:pt idx="241">
                  <c:v>5.7071440000000528E-4</c:v>
                </c:pt>
                <c:pt idx="242">
                  <c:v>-1.2555122000000862E-3</c:v>
                </c:pt>
                <c:pt idx="243">
                  <c:v>-7.1436169999994359E-4</c:v>
                </c:pt>
                <c:pt idx="244">
                  <c:v>2.2515059000000059E-3</c:v>
                </c:pt>
                <c:pt idx="245">
                  <c:v>1.5813707999999815E-3</c:v>
                </c:pt>
                <c:pt idx="246">
                  <c:v>-1.690685699999972E-3</c:v>
                </c:pt>
                <c:pt idx="247">
                  <c:v>1.8917321999999404E-3</c:v>
                </c:pt>
                <c:pt idx="248">
                  <c:v>-2.1461248999999905E-3</c:v>
                </c:pt>
                <c:pt idx="249">
                  <c:v>4.2349100000005357E-4</c:v>
                </c:pt>
                <c:pt idx="250">
                  <c:v>6.4551899999987228E-5</c:v>
                </c:pt>
                <c:pt idx="251">
                  <c:v>-3.4784078999999801E-3</c:v>
                </c:pt>
                <c:pt idx="252">
                  <c:v>-1.5648007000000907E-3</c:v>
                </c:pt>
                <c:pt idx="253">
                  <c:v>1.6376376000000192E-3</c:v>
                </c:pt>
                <c:pt idx="254">
                  <c:v>1.0823607000000068E-3</c:v>
                </c:pt>
                <c:pt idx="255">
                  <c:v>4.2539239000000117E-3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F9-4822-90F1-95B70FBB2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8782048"/>
        <c:axId val="1938792032"/>
      </c:scatterChart>
      <c:valAx>
        <c:axId val="193878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792032"/>
        <c:crosses val="autoZero"/>
        <c:crossBetween val="midCat"/>
      </c:valAx>
      <c:valAx>
        <c:axId val="193879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78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'ESF to LSF calculation'!$B$4:$B$259</c:f>
              <c:numCache>
                <c:formatCode>0.000</c:formatCode>
                <c:ptCount val="256"/>
                <c:pt idx="0">
                  <c:v>1.030741911E-2</c:v>
                </c:pt>
                <c:pt idx="1">
                  <c:v>1.0235835800000001E-2</c:v>
                </c:pt>
                <c:pt idx="2">
                  <c:v>9.6058724450000001E-3</c:v>
                </c:pt>
                <c:pt idx="3">
                  <c:v>1.0053728709999999E-2</c:v>
                </c:pt>
                <c:pt idx="4">
                  <c:v>1.0126922280000001E-2</c:v>
                </c:pt>
                <c:pt idx="5">
                  <c:v>1.085255202E-2</c:v>
                </c:pt>
                <c:pt idx="6">
                  <c:v>1.032930799E-2</c:v>
                </c:pt>
                <c:pt idx="7">
                  <c:v>1.0260719810000001E-2</c:v>
                </c:pt>
                <c:pt idx="8">
                  <c:v>1.0522629130000001E-2</c:v>
                </c:pt>
                <c:pt idx="9">
                  <c:v>1.018953603E-2</c:v>
                </c:pt>
                <c:pt idx="10">
                  <c:v>1.0580208149999999E-2</c:v>
                </c:pt>
                <c:pt idx="11">
                  <c:v>1.102067996E-2</c:v>
                </c:pt>
                <c:pt idx="12">
                  <c:v>1.0012185200000001E-2</c:v>
                </c:pt>
                <c:pt idx="13">
                  <c:v>1.087249629E-2</c:v>
                </c:pt>
                <c:pt idx="14">
                  <c:v>1.136938669E-2</c:v>
                </c:pt>
                <c:pt idx="15">
                  <c:v>1.0863289240000001E-2</c:v>
                </c:pt>
                <c:pt idx="16">
                  <c:v>1.132813282E-2</c:v>
                </c:pt>
                <c:pt idx="17">
                  <c:v>1.097134873E-2</c:v>
                </c:pt>
                <c:pt idx="18">
                  <c:v>1.097229682E-2</c:v>
                </c:pt>
                <c:pt idx="19">
                  <c:v>1.0565382430000001E-2</c:v>
                </c:pt>
                <c:pt idx="20">
                  <c:v>1.06369853E-2</c:v>
                </c:pt>
                <c:pt idx="21">
                  <c:v>1.134925801E-2</c:v>
                </c:pt>
                <c:pt idx="22">
                  <c:v>1.1843498799999999E-2</c:v>
                </c:pt>
                <c:pt idx="23">
                  <c:v>1.070082281E-2</c:v>
                </c:pt>
                <c:pt idx="24">
                  <c:v>1.1420060879999999E-2</c:v>
                </c:pt>
                <c:pt idx="25">
                  <c:v>1.1275684459999999E-2</c:v>
                </c:pt>
                <c:pt idx="26">
                  <c:v>1.100012381E-2</c:v>
                </c:pt>
                <c:pt idx="27">
                  <c:v>1.129283104E-2</c:v>
                </c:pt>
                <c:pt idx="28">
                  <c:v>1.156392507E-2</c:v>
                </c:pt>
                <c:pt idx="29">
                  <c:v>1.085923053E-2</c:v>
                </c:pt>
                <c:pt idx="30">
                  <c:v>1.07311001E-2</c:v>
                </c:pt>
                <c:pt idx="31">
                  <c:v>1.1375742960000001E-2</c:v>
                </c:pt>
                <c:pt idx="32">
                  <c:v>1.0593034330000001E-2</c:v>
                </c:pt>
                <c:pt idx="33">
                  <c:v>1.078378782E-2</c:v>
                </c:pt>
                <c:pt idx="34">
                  <c:v>1.125527732E-2</c:v>
                </c:pt>
                <c:pt idx="35">
                  <c:v>1.2117908340000001E-2</c:v>
                </c:pt>
                <c:pt idx="36">
                  <c:v>1.1484487910000001E-2</c:v>
                </c:pt>
                <c:pt idx="37">
                  <c:v>1.132871956E-2</c:v>
                </c:pt>
                <c:pt idx="38">
                  <c:v>1.171264332E-2</c:v>
                </c:pt>
                <c:pt idx="39">
                  <c:v>1.181465387E-2</c:v>
                </c:pt>
                <c:pt idx="40">
                  <c:v>1.127841324E-2</c:v>
                </c:pt>
                <c:pt idx="41">
                  <c:v>1.069011446E-2</c:v>
                </c:pt>
                <c:pt idx="42">
                  <c:v>1.157286391E-2</c:v>
                </c:pt>
                <c:pt idx="43">
                  <c:v>1.20815821E-2</c:v>
                </c:pt>
                <c:pt idx="44">
                  <c:v>1.1589768340000001E-2</c:v>
                </c:pt>
                <c:pt idx="45">
                  <c:v>1.1509098109999999E-2</c:v>
                </c:pt>
                <c:pt idx="46">
                  <c:v>1.156239305E-2</c:v>
                </c:pt>
                <c:pt idx="47">
                  <c:v>1.1738510799999999E-2</c:v>
                </c:pt>
                <c:pt idx="48">
                  <c:v>1.1581691910000001E-2</c:v>
                </c:pt>
                <c:pt idx="49">
                  <c:v>1.2037375939999999E-2</c:v>
                </c:pt>
                <c:pt idx="50">
                  <c:v>1.192903891E-2</c:v>
                </c:pt>
                <c:pt idx="51">
                  <c:v>1.178481895E-2</c:v>
                </c:pt>
                <c:pt idx="52">
                  <c:v>1.1216312650000001E-2</c:v>
                </c:pt>
                <c:pt idx="53">
                  <c:v>1.3462862000000001E-2</c:v>
                </c:pt>
                <c:pt idx="54">
                  <c:v>1.30240107E-2</c:v>
                </c:pt>
                <c:pt idx="55">
                  <c:v>1.2533166449999999E-2</c:v>
                </c:pt>
                <c:pt idx="56">
                  <c:v>1.3244970700000001E-2</c:v>
                </c:pt>
                <c:pt idx="57">
                  <c:v>1.2945640830000001E-2</c:v>
                </c:pt>
                <c:pt idx="58">
                  <c:v>1.206955872E-2</c:v>
                </c:pt>
                <c:pt idx="59">
                  <c:v>1.2198989279999999E-2</c:v>
                </c:pt>
                <c:pt idx="60">
                  <c:v>1.2533281E-2</c:v>
                </c:pt>
                <c:pt idx="61">
                  <c:v>1.3035260139999999E-2</c:v>
                </c:pt>
                <c:pt idx="62">
                  <c:v>1.3600667009999999E-2</c:v>
                </c:pt>
                <c:pt idx="63">
                  <c:v>1.284396648E-2</c:v>
                </c:pt>
                <c:pt idx="64">
                  <c:v>1.378576364E-2</c:v>
                </c:pt>
                <c:pt idx="65">
                  <c:v>1.36086056E-2</c:v>
                </c:pt>
                <c:pt idx="66">
                  <c:v>1.475953963E-2</c:v>
                </c:pt>
                <c:pt idx="67">
                  <c:v>1.377873309E-2</c:v>
                </c:pt>
                <c:pt idx="68">
                  <c:v>1.328273583E-2</c:v>
                </c:pt>
                <c:pt idx="69">
                  <c:v>1.3871047649999999E-2</c:v>
                </c:pt>
                <c:pt idx="70">
                  <c:v>1.386415865E-2</c:v>
                </c:pt>
                <c:pt idx="71">
                  <c:v>1.4705749230000001E-2</c:v>
                </c:pt>
                <c:pt idx="72">
                  <c:v>1.48115214E-2</c:v>
                </c:pt>
                <c:pt idx="73">
                  <c:v>1.4271874909999999E-2</c:v>
                </c:pt>
                <c:pt idx="74">
                  <c:v>1.473120786E-2</c:v>
                </c:pt>
                <c:pt idx="75">
                  <c:v>1.360867918E-2</c:v>
                </c:pt>
                <c:pt idx="76">
                  <c:v>1.484570466E-2</c:v>
                </c:pt>
                <c:pt idx="77">
                  <c:v>1.4042494819999999E-2</c:v>
                </c:pt>
                <c:pt idx="78">
                  <c:v>1.477948204E-2</c:v>
                </c:pt>
                <c:pt idx="79">
                  <c:v>1.461400371E-2</c:v>
                </c:pt>
                <c:pt idx="80">
                  <c:v>1.4289233829999999E-2</c:v>
                </c:pt>
                <c:pt idx="81">
                  <c:v>1.533995382E-2</c:v>
                </c:pt>
                <c:pt idx="82">
                  <c:v>1.497503649E-2</c:v>
                </c:pt>
                <c:pt idx="83">
                  <c:v>1.5132049099999999E-2</c:v>
                </c:pt>
                <c:pt idx="84">
                  <c:v>1.502781454E-2</c:v>
                </c:pt>
                <c:pt idx="85">
                  <c:v>1.5138081269999999E-2</c:v>
                </c:pt>
                <c:pt idx="86">
                  <c:v>1.6172079369999998E-2</c:v>
                </c:pt>
                <c:pt idx="87">
                  <c:v>1.6706943509999999E-2</c:v>
                </c:pt>
                <c:pt idx="88">
                  <c:v>1.6976447780000001E-2</c:v>
                </c:pt>
                <c:pt idx="89">
                  <c:v>1.7067674549999998E-2</c:v>
                </c:pt>
                <c:pt idx="90">
                  <c:v>1.686041802E-2</c:v>
                </c:pt>
                <c:pt idx="91">
                  <c:v>1.6650900239999999E-2</c:v>
                </c:pt>
                <c:pt idx="92">
                  <c:v>1.6830096020000001E-2</c:v>
                </c:pt>
                <c:pt idx="93">
                  <c:v>1.7383724449999999E-2</c:v>
                </c:pt>
                <c:pt idx="94">
                  <c:v>1.791213639E-2</c:v>
                </c:pt>
                <c:pt idx="95">
                  <c:v>1.7879407850000001E-2</c:v>
                </c:pt>
                <c:pt idx="96">
                  <c:v>1.796192303E-2</c:v>
                </c:pt>
                <c:pt idx="97">
                  <c:v>1.7657700929999999E-2</c:v>
                </c:pt>
                <c:pt idx="98">
                  <c:v>1.869673841E-2</c:v>
                </c:pt>
                <c:pt idx="99">
                  <c:v>1.9832598050000001E-2</c:v>
                </c:pt>
                <c:pt idx="100">
                  <c:v>1.973669976E-2</c:v>
                </c:pt>
                <c:pt idx="101">
                  <c:v>2.0060574639999999E-2</c:v>
                </c:pt>
                <c:pt idx="102">
                  <c:v>2.1409831939999999E-2</c:v>
                </c:pt>
                <c:pt idx="103">
                  <c:v>2.182499878E-2</c:v>
                </c:pt>
                <c:pt idx="104">
                  <c:v>2.1460864690000001E-2</c:v>
                </c:pt>
                <c:pt idx="105">
                  <c:v>2.2102791819999999E-2</c:v>
                </c:pt>
                <c:pt idx="106">
                  <c:v>2.3501202459999999E-2</c:v>
                </c:pt>
                <c:pt idx="107">
                  <c:v>2.3627962919999999E-2</c:v>
                </c:pt>
                <c:pt idx="108">
                  <c:v>2.3763651029999999E-2</c:v>
                </c:pt>
                <c:pt idx="109">
                  <c:v>2.4546943599999999E-2</c:v>
                </c:pt>
                <c:pt idx="110">
                  <c:v>2.6050286369999998E-2</c:v>
                </c:pt>
                <c:pt idx="111">
                  <c:v>2.6843314989999999E-2</c:v>
                </c:pt>
                <c:pt idx="112">
                  <c:v>2.8228916230000001E-2</c:v>
                </c:pt>
                <c:pt idx="113">
                  <c:v>2.7377771209999999E-2</c:v>
                </c:pt>
                <c:pt idx="114">
                  <c:v>2.8617538509999998E-2</c:v>
                </c:pt>
                <c:pt idx="115">
                  <c:v>3.043924831E-2</c:v>
                </c:pt>
                <c:pt idx="116">
                  <c:v>3.0431674789999998E-2</c:v>
                </c:pt>
                <c:pt idx="117">
                  <c:v>3.1615488230000002E-2</c:v>
                </c:pt>
                <c:pt idx="118">
                  <c:v>3.2816942779999997E-2</c:v>
                </c:pt>
                <c:pt idx="119">
                  <c:v>3.5152964289999998E-2</c:v>
                </c:pt>
                <c:pt idx="120">
                  <c:v>3.6907147619999997E-2</c:v>
                </c:pt>
                <c:pt idx="121">
                  <c:v>3.7989329549999999E-2</c:v>
                </c:pt>
                <c:pt idx="122">
                  <c:v>4.0603786709999999E-2</c:v>
                </c:pt>
                <c:pt idx="123">
                  <c:v>4.3514966959999998E-2</c:v>
                </c:pt>
                <c:pt idx="124">
                  <c:v>4.6678155659999998E-2</c:v>
                </c:pt>
                <c:pt idx="125">
                  <c:v>4.9511428920000003E-2</c:v>
                </c:pt>
                <c:pt idx="126">
                  <c:v>5.4823569949999998E-2</c:v>
                </c:pt>
                <c:pt idx="127">
                  <c:v>5.9951808299999999E-2</c:v>
                </c:pt>
                <c:pt idx="128">
                  <c:v>6.4748950299999997E-2</c:v>
                </c:pt>
                <c:pt idx="129">
                  <c:v>7.1132972840000003E-2</c:v>
                </c:pt>
                <c:pt idx="130">
                  <c:v>7.7459931369999999E-2</c:v>
                </c:pt>
                <c:pt idx="131">
                  <c:v>8.3840139209999998E-2</c:v>
                </c:pt>
                <c:pt idx="132">
                  <c:v>9.0810522439999999E-2</c:v>
                </c:pt>
                <c:pt idx="133">
                  <c:v>9.8654106259999999E-2</c:v>
                </c:pt>
                <c:pt idx="134">
                  <c:v>0.10850773750000001</c:v>
                </c:pt>
                <c:pt idx="135">
                  <c:v>0.1219202355</c:v>
                </c:pt>
                <c:pt idx="136">
                  <c:v>0.13783839340000001</c:v>
                </c:pt>
                <c:pt idx="137">
                  <c:v>0.1583967805</c:v>
                </c:pt>
                <c:pt idx="138">
                  <c:v>0.1867002696</c:v>
                </c:pt>
                <c:pt idx="139">
                  <c:v>0.23476104440000001</c:v>
                </c:pt>
                <c:pt idx="140">
                  <c:v>0.33428496120000001</c:v>
                </c:pt>
                <c:pt idx="141">
                  <c:v>0.45622706410000002</c:v>
                </c:pt>
                <c:pt idx="142">
                  <c:v>0.51659262179999998</c:v>
                </c:pt>
                <c:pt idx="143">
                  <c:v>0.5493826866</c:v>
                </c:pt>
                <c:pt idx="144">
                  <c:v>0.57219022509999995</c:v>
                </c:pt>
                <c:pt idx="145">
                  <c:v>0.58938372139999995</c:v>
                </c:pt>
                <c:pt idx="146">
                  <c:v>0.60245949030000001</c:v>
                </c:pt>
                <c:pt idx="147">
                  <c:v>0.61364537480000003</c:v>
                </c:pt>
                <c:pt idx="148">
                  <c:v>0.62119954820000001</c:v>
                </c:pt>
                <c:pt idx="149">
                  <c:v>0.63163232800000002</c:v>
                </c:pt>
                <c:pt idx="150">
                  <c:v>0.63681054120000002</c:v>
                </c:pt>
                <c:pt idx="151">
                  <c:v>0.63800245519999998</c:v>
                </c:pt>
                <c:pt idx="152">
                  <c:v>0.64203739169999996</c:v>
                </c:pt>
                <c:pt idx="153">
                  <c:v>0.64660209420000003</c:v>
                </c:pt>
                <c:pt idx="154">
                  <c:v>0.65257501600000001</c:v>
                </c:pt>
                <c:pt idx="155">
                  <c:v>0.65593475099999998</c:v>
                </c:pt>
                <c:pt idx="156">
                  <c:v>0.65985649820000003</c:v>
                </c:pt>
                <c:pt idx="157">
                  <c:v>0.66199868920000005</c:v>
                </c:pt>
                <c:pt idx="158">
                  <c:v>0.66500073670000004</c:v>
                </c:pt>
                <c:pt idx="159">
                  <c:v>0.66659975049999998</c:v>
                </c:pt>
                <c:pt idx="160">
                  <c:v>0.66877013439999999</c:v>
                </c:pt>
                <c:pt idx="161">
                  <c:v>0.66648441550000004</c:v>
                </c:pt>
                <c:pt idx="162">
                  <c:v>0.66462695599999999</c:v>
                </c:pt>
                <c:pt idx="163">
                  <c:v>0.6668934822</c:v>
                </c:pt>
                <c:pt idx="164">
                  <c:v>0.66511785980000004</c:v>
                </c:pt>
                <c:pt idx="165">
                  <c:v>0.66854500770000003</c:v>
                </c:pt>
                <c:pt idx="166">
                  <c:v>0.67217242720000003</c:v>
                </c:pt>
                <c:pt idx="167">
                  <c:v>0.67521142960000002</c:v>
                </c:pt>
                <c:pt idx="168">
                  <c:v>0.67756789920000005</c:v>
                </c:pt>
                <c:pt idx="169">
                  <c:v>0.67792367939999998</c:v>
                </c:pt>
                <c:pt idx="170">
                  <c:v>0.67916107179999996</c:v>
                </c:pt>
                <c:pt idx="171">
                  <c:v>0.68051928279999996</c:v>
                </c:pt>
                <c:pt idx="172">
                  <c:v>0.68196403979999998</c:v>
                </c:pt>
                <c:pt idx="173">
                  <c:v>0.68559527399999998</c:v>
                </c:pt>
                <c:pt idx="174">
                  <c:v>0.68530380729999996</c:v>
                </c:pt>
                <c:pt idx="175">
                  <c:v>0.68949270250000005</c:v>
                </c:pt>
                <c:pt idx="176">
                  <c:v>0.69000959399999995</c:v>
                </c:pt>
                <c:pt idx="177">
                  <c:v>0.69070124629999996</c:v>
                </c:pt>
                <c:pt idx="178">
                  <c:v>0.69038009639999998</c:v>
                </c:pt>
                <c:pt idx="179">
                  <c:v>0.68586665390000001</c:v>
                </c:pt>
                <c:pt idx="180">
                  <c:v>0.68838089700000005</c:v>
                </c:pt>
                <c:pt idx="181">
                  <c:v>0.68857878449999999</c:v>
                </c:pt>
                <c:pt idx="182">
                  <c:v>0.68924152849999998</c:v>
                </c:pt>
                <c:pt idx="183">
                  <c:v>0.69256681200000003</c:v>
                </c:pt>
                <c:pt idx="184">
                  <c:v>0.69592761989999996</c:v>
                </c:pt>
                <c:pt idx="185">
                  <c:v>0.69598227739999996</c:v>
                </c:pt>
                <c:pt idx="186">
                  <c:v>0.69694513079999998</c:v>
                </c:pt>
                <c:pt idx="187">
                  <c:v>0.69434404370000002</c:v>
                </c:pt>
                <c:pt idx="188">
                  <c:v>0.69670259950000002</c:v>
                </c:pt>
                <c:pt idx="189">
                  <c:v>0.69631338119999997</c:v>
                </c:pt>
                <c:pt idx="190">
                  <c:v>0.69563513990000003</c:v>
                </c:pt>
                <c:pt idx="191">
                  <c:v>0.69528174399999998</c:v>
                </c:pt>
                <c:pt idx="192">
                  <c:v>0.69966518879999995</c:v>
                </c:pt>
                <c:pt idx="193">
                  <c:v>0.69735860819999995</c:v>
                </c:pt>
                <c:pt idx="194">
                  <c:v>0.69872283940000002</c:v>
                </c:pt>
                <c:pt idx="195">
                  <c:v>0.69855958220000003</c:v>
                </c:pt>
                <c:pt idx="196">
                  <c:v>0.69508367780000002</c:v>
                </c:pt>
                <c:pt idx="197">
                  <c:v>0.69414997099999998</c:v>
                </c:pt>
                <c:pt idx="198">
                  <c:v>0.69340801240000005</c:v>
                </c:pt>
                <c:pt idx="199">
                  <c:v>0.69360435009999999</c:v>
                </c:pt>
                <c:pt idx="200">
                  <c:v>0.69578242300000004</c:v>
                </c:pt>
                <c:pt idx="201">
                  <c:v>0.69631302360000003</c:v>
                </c:pt>
                <c:pt idx="202">
                  <c:v>0.69604206089999998</c:v>
                </c:pt>
                <c:pt idx="203">
                  <c:v>0.69689273829999998</c:v>
                </c:pt>
                <c:pt idx="204">
                  <c:v>0.69459104540000005</c:v>
                </c:pt>
                <c:pt idx="205">
                  <c:v>0.69192862509999997</c:v>
                </c:pt>
                <c:pt idx="206">
                  <c:v>0.69361239669999997</c:v>
                </c:pt>
                <c:pt idx="207">
                  <c:v>0.69263726469999998</c:v>
                </c:pt>
                <c:pt idx="208">
                  <c:v>0.69377779959999997</c:v>
                </c:pt>
                <c:pt idx="209">
                  <c:v>0.69378387929999996</c:v>
                </c:pt>
                <c:pt idx="210">
                  <c:v>0.69577997920000001</c:v>
                </c:pt>
                <c:pt idx="211">
                  <c:v>0.6946953535</c:v>
                </c:pt>
                <c:pt idx="212">
                  <c:v>0.69474416969999997</c:v>
                </c:pt>
                <c:pt idx="213">
                  <c:v>0.69619405270000001</c:v>
                </c:pt>
                <c:pt idx="214">
                  <c:v>0.69906902309999996</c:v>
                </c:pt>
                <c:pt idx="215">
                  <c:v>0.69936370849999996</c:v>
                </c:pt>
                <c:pt idx="216">
                  <c:v>0.69982469079999998</c:v>
                </c:pt>
                <c:pt idx="217">
                  <c:v>0.70104146000000001</c:v>
                </c:pt>
                <c:pt idx="218">
                  <c:v>0.6992455125</c:v>
                </c:pt>
                <c:pt idx="219">
                  <c:v>0.70034658910000003</c:v>
                </c:pt>
                <c:pt idx="220">
                  <c:v>0.70285910370000004</c:v>
                </c:pt>
                <c:pt idx="221">
                  <c:v>0.70335435869999996</c:v>
                </c:pt>
                <c:pt idx="222">
                  <c:v>0.70058131219999997</c:v>
                </c:pt>
                <c:pt idx="223">
                  <c:v>0.69743961099999996</c:v>
                </c:pt>
                <c:pt idx="224">
                  <c:v>0.69562751050000005</c:v>
                </c:pt>
                <c:pt idx="225">
                  <c:v>0.69673025609999995</c:v>
                </c:pt>
                <c:pt idx="226">
                  <c:v>0.6968172789</c:v>
                </c:pt>
                <c:pt idx="227">
                  <c:v>0.69847482439999997</c:v>
                </c:pt>
                <c:pt idx="228">
                  <c:v>0.69914436339999997</c:v>
                </c:pt>
                <c:pt idx="229">
                  <c:v>0.69811576600000003</c:v>
                </c:pt>
                <c:pt idx="230">
                  <c:v>0.69710791110000003</c:v>
                </c:pt>
                <c:pt idx="231">
                  <c:v>0.69898015260000002</c:v>
                </c:pt>
                <c:pt idx="232">
                  <c:v>0.69929468630000002</c:v>
                </c:pt>
                <c:pt idx="233">
                  <c:v>0.69782572980000002</c:v>
                </c:pt>
                <c:pt idx="234">
                  <c:v>0.69772762060000004</c:v>
                </c:pt>
                <c:pt idx="235">
                  <c:v>0.69655507800000005</c:v>
                </c:pt>
                <c:pt idx="236">
                  <c:v>0.69709646700000005</c:v>
                </c:pt>
                <c:pt idx="237">
                  <c:v>0.69774425029999998</c:v>
                </c:pt>
                <c:pt idx="238">
                  <c:v>0.69925975799999995</c:v>
                </c:pt>
                <c:pt idx="239">
                  <c:v>0.69917517900000004</c:v>
                </c:pt>
                <c:pt idx="240">
                  <c:v>0.69936847690000004</c:v>
                </c:pt>
                <c:pt idx="241">
                  <c:v>0.69993919130000004</c:v>
                </c:pt>
                <c:pt idx="242">
                  <c:v>0.69868367909999995</c:v>
                </c:pt>
                <c:pt idx="243">
                  <c:v>0.69796931740000001</c:v>
                </c:pt>
                <c:pt idx="244">
                  <c:v>0.70022082330000002</c:v>
                </c:pt>
                <c:pt idx="245">
                  <c:v>0.7018021941</c:v>
                </c:pt>
                <c:pt idx="246">
                  <c:v>0.70011150840000003</c:v>
                </c:pt>
                <c:pt idx="247">
                  <c:v>0.70200324059999997</c:v>
                </c:pt>
                <c:pt idx="248">
                  <c:v>0.69985711569999998</c:v>
                </c:pt>
                <c:pt idx="249">
                  <c:v>0.70028060670000003</c:v>
                </c:pt>
                <c:pt idx="250">
                  <c:v>0.70034515860000002</c:v>
                </c:pt>
                <c:pt idx="251">
                  <c:v>0.69686675070000004</c:v>
                </c:pt>
                <c:pt idx="252">
                  <c:v>0.69530194999999995</c:v>
                </c:pt>
                <c:pt idx="253">
                  <c:v>0.69693958759999997</c:v>
                </c:pt>
                <c:pt idx="254">
                  <c:v>0.69802194829999997</c:v>
                </c:pt>
                <c:pt idx="255">
                  <c:v>0.70227587219999998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6-4ACB-9650-866F3954E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143311"/>
        <c:axId val="1835145807"/>
      </c:lineChart>
      <c:catAx>
        <c:axId val="1835143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Pixel No</a:t>
                </a:r>
              </a:p>
            </c:rich>
          </c:tx>
          <c:layout>
            <c:manualLayout>
              <c:xMode val="edge"/>
              <c:yMode val="edge"/>
              <c:x val="0.52309601924759408"/>
              <c:y val="0.883310002916302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145807"/>
        <c:crosses val="autoZero"/>
        <c:auto val="1"/>
        <c:lblAlgn val="ctr"/>
        <c:lblOffset val="100"/>
        <c:noMultiLvlLbl val="0"/>
      </c:catAx>
      <c:valAx>
        <c:axId val="183514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143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LSF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'ESF to LSF calculation'!$D$4:$D$259</c:f>
              <c:numCache>
                <c:formatCode>0.000</c:formatCode>
                <c:ptCount val="256"/>
                <c:pt idx="0">
                  <c:v>0</c:v>
                </c:pt>
                <c:pt idx="1">
                  <c:v>-7.1583309999999692E-5</c:v>
                </c:pt>
                <c:pt idx="2">
                  <c:v>-6.2996335500000063E-4</c:v>
                </c:pt>
                <c:pt idx="3">
                  <c:v>4.4785626499999932E-4</c:v>
                </c:pt>
                <c:pt idx="4">
                  <c:v>7.3193570000001235E-5</c:v>
                </c:pt>
                <c:pt idx="5">
                  <c:v>7.2562973999999898E-4</c:v>
                </c:pt>
                <c:pt idx="6">
                  <c:v>-5.2324402999999985E-4</c:v>
                </c:pt>
                <c:pt idx="7">
                  <c:v>-6.8588179999998916E-5</c:v>
                </c:pt>
                <c:pt idx="8">
                  <c:v>2.6190931999999986E-4</c:v>
                </c:pt>
                <c:pt idx="9">
                  <c:v>-3.3309310000000092E-4</c:v>
                </c:pt>
                <c:pt idx="10">
                  <c:v>3.9067211999999941E-4</c:v>
                </c:pt>
                <c:pt idx="11">
                  <c:v>4.4047181000000067E-4</c:v>
                </c:pt>
                <c:pt idx="12">
                  <c:v>-1.0084947599999991E-3</c:v>
                </c:pt>
                <c:pt idx="13">
                  <c:v>8.6031108999999953E-4</c:v>
                </c:pt>
                <c:pt idx="14">
                  <c:v>4.9689039999999997E-4</c:v>
                </c:pt>
                <c:pt idx="15">
                  <c:v>-5.0609744999999956E-4</c:v>
                </c:pt>
                <c:pt idx="16">
                  <c:v>4.6484357999999892E-4</c:v>
                </c:pt>
                <c:pt idx="17">
                  <c:v>-3.5678408999999939E-4</c:v>
                </c:pt>
                <c:pt idx="18">
                  <c:v>9.4808999999938803E-7</c:v>
                </c:pt>
                <c:pt idx="19">
                  <c:v>-4.0691438999999885E-4</c:v>
                </c:pt>
                <c:pt idx="20">
                  <c:v>7.1602869999999597E-5</c:v>
                </c:pt>
                <c:pt idx="21">
                  <c:v>7.1227270999999967E-4</c:v>
                </c:pt>
                <c:pt idx="22">
                  <c:v>4.942407899999994E-4</c:v>
                </c:pt>
                <c:pt idx="23">
                  <c:v>-1.1426759899999996E-3</c:v>
                </c:pt>
                <c:pt idx="24">
                  <c:v>7.1923806999999937E-4</c:v>
                </c:pt>
                <c:pt idx="25">
                  <c:v>-1.4437641999999994E-4</c:v>
                </c:pt>
                <c:pt idx="26">
                  <c:v>-2.7556064999999935E-4</c:v>
                </c:pt>
                <c:pt idx="27">
                  <c:v>2.9270722999999964E-4</c:v>
                </c:pt>
                <c:pt idx="28">
                  <c:v>2.7109403000000025E-4</c:v>
                </c:pt>
                <c:pt idx="29">
                  <c:v>-7.0469454000000008E-4</c:v>
                </c:pt>
                <c:pt idx="30">
                  <c:v>-1.2813042999999975E-4</c:v>
                </c:pt>
                <c:pt idx="31">
                  <c:v>6.4464286000000086E-4</c:v>
                </c:pt>
                <c:pt idx="32">
                  <c:v>-7.827086300000001E-4</c:v>
                </c:pt>
                <c:pt idx="33">
                  <c:v>1.9075348999999901E-4</c:v>
                </c:pt>
                <c:pt idx="34">
                  <c:v>4.7148950000000002E-4</c:v>
                </c:pt>
                <c:pt idx="35">
                  <c:v>8.6263102000000078E-4</c:v>
                </c:pt>
                <c:pt idx="36">
                  <c:v>-6.3342043000000001E-4</c:v>
                </c:pt>
                <c:pt idx="37">
                  <c:v>-1.5576835000000004E-4</c:v>
                </c:pt>
                <c:pt idx="38">
                  <c:v>3.8392375999999999E-4</c:v>
                </c:pt>
                <c:pt idx="39">
                  <c:v>1.0201055000000001E-4</c:v>
                </c:pt>
                <c:pt idx="40">
                  <c:v>-5.3624063000000041E-4</c:v>
                </c:pt>
                <c:pt idx="41">
                  <c:v>-5.882987799999996E-4</c:v>
                </c:pt>
                <c:pt idx="42">
                  <c:v>8.8274944999999945E-4</c:v>
                </c:pt>
                <c:pt idx="43">
                  <c:v>5.0871819000000013E-4</c:v>
                </c:pt>
                <c:pt idx="44">
                  <c:v>-4.9181375999999936E-4</c:v>
                </c:pt>
                <c:pt idx="45">
                  <c:v>-8.0670230000001383E-5</c:v>
                </c:pt>
                <c:pt idx="46">
                  <c:v>5.3294940000000318E-5</c:v>
                </c:pt>
                <c:pt idx="47">
                  <c:v>1.7611774999999955E-4</c:v>
                </c:pt>
                <c:pt idx="48">
                  <c:v>-1.5681888999999859E-4</c:v>
                </c:pt>
                <c:pt idx="49">
                  <c:v>4.5568402999999862E-4</c:v>
                </c:pt>
                <c:pt idx="50">
                  <c:v>-1.0833702999999903E-4</c:v>
                </c:pt>
                <c:pt idx="51">
                  <c:v>-1.4421996000000062E-4</c:v>
                </c:pt>
                <c:pt idx="52">
                  <c:v>-5.6850629999999867E-4</c:v>
                </c:pt>
                <c:pt idx="53">
                  <c:v>2.2465493499999999E-3</c:v>
                </c:pt>
                <c:pt idx="54">
                  <c:v>-4.3885130000000105E-4</c:v>
                </c:pt>
                <c:pt idx="55">
                  <c:v>-4.9084425000000056E-4</c:v>
                </c:pt>
                <c:pt idx="56">
                  <c:v>7.1180425000000151E-4</c:v>
                </c:pt>
                <c:pt idx="57">
                  <c:v>-2.9932987000000008E-4</c:v>
                </c:pt>
                <c:pt idx="58">
                  <c:v>-8.7608211000000068E-4</c:v>
                </c:pt>
                <c:pt idx="59">
                  <c:v>1.2943055999999932E-4</c:v>
                </c:pt>
                <c:pt idx="60">
                  <c:v>3.3429172000000104E-4</c:v>
                </c:pt>
                <c:pt idx="61">
                  <c:v>5.0197913999999906E-4</c:v>
                </c:pt>
                <c:pt idx="62">
                  <c:v>5.6540687000000006E-4</c:v>
                </c:pt>
                <c:pt idx="63">
                  <c:v>-7.5670052999999952E-4</c:v>
                </c:pt>
                <c:pt idx="64">
                  <c:v>9.4179716000000052E-4</c:v>
                </c:pt>
                <c:pt idx="65">
                  <c:v>-1.7715804000000002E-4</c:v>
                </c:pt>
                <c:pt idx="66">
                  <c:v>1.15093403E-3</c:v>
                </c:pt>
                <c:pt idx="67">
                  <c:v>-9.8080654000000031E-4</c:v>
                </c:pt>
                <c:pt idx="68">
                  <c:v>-4.9599726000000045E-4</c:v>
                </c:pt>
                <c:pt idx="69">
                  <c:v>5.8831181999999954E-4</c:v>
                </c:pt>
                <c:pt idx="70">
                  <c:v>-6.8889999999995066E-6</c:v>
                </c:pt>
                <c:pt idx="71">
                  <c:v>8.4159058000000085E-4</c:v>
                </c:pt>
                <c:pt idx="72">
                  <c:v>1.0577216999999896E-4</c:v>
                </c:pt>
                <c:pt idx="73">
                  <c:v>-5.3964649000000017E-4</c:v>
                </c:pt>
                <c:pt idx="74">
                  <c:v>4.5933295000000034E-4</c:v>
                </c:pt>
                <c:pt idx="75">
                  <c:v>-1.1225286800000001E-3</c:v>
                </c:pt>
                <c:pt idx="76">
                  <c:v>1.2370254800000008E-3</c:v>
                </c:pt>
                <c:pt idx="77">
                  <c:v>-8.0320984000000102E-4</c:v>
                </c:pt>
                <c:pt idx="78">
                  <c:v>7.3698722000000057E-4</c:v>
                </c:pt>
                <c:pt idx="79">
                  <c:v>-1.654783299999997E-4</c:v>
                </c:pt>
                <c:pt idx="80">
                  <c:v>-3.2476988000000075E-4</c:v>
                </c:pt>
                <c:pt idx="81">
                  <c:v>1.0507199900000007E-3</c:v>
                </c:pt>
                <c:pt idx="82">
                  <c:v>-3.6491733000000061E-4</c:v>
                </c:pt>
                <c:pt idx="83">
                  <c:v>1.5701260999999994E-4</c:v>
                </c:pt>
                <c:pt idx="84">
                  <c:v>-1.0423455999999942E-4</c:v>
                </c:pt>
                <c:pt idx="85">
                  <c:v>1.1026672999999917E-4</c:v>
                </c:pt>
                <c:pt idx="86">
                  <c:v>1.0339980999999991E-3</c:v>
                </c:pt>
                <c:pt idx="87">
                  <c:v>5.3486414000000065E-4</c:v>
                </c:pt>
                <c:pt idx="88">
                  <c:v>2.6950427000000179E-4</c:v>
                </c:pt>
                <c:pt idx="89">
                  <c:v>9.1226769999997598E-5</c:v>
                </c:pt>
                <c:pt idx="90">
                  <c:v>-2.0725652999999816E-4</c:v>
                </c:pt>
                <c:pt idx="91">
                  <c:v>-2.0951778000000143E-4</c:v>
                </c:pt>
                <c:pt idx="92">
                  <c:v>1.7919578000000214E-4</c:v>
                </c:pt>
                <c:pt idx="93">
                  <c:v>5.5362842999999787E-4</c:v>
                </c:pt>
                <c:pt idx="94">
                  <c:v>5.2841194000000091E-4</c:v>
                </c:pt>
                <c:pt idx="95">
                  <c:v>-3.2728539999998807E-5</c:v>
                </c:pt>
                <c:pt idx="96">
                  <c:v>8.25151799999993E-5</c:v>
                </c:pt>
                <c:pt idx="97">
                  <c:v>-3.0422210000000116E-4</c:v>
                </c:pt>
                <c:pt idx="98">
                  <c:v>1.0390374800000012E-3</c:v>
                </c:pt>
                <c:pt idx="99">
                  <c:v>1.1358596400000004E-3</c:v>
                </c:pt>
                <c:pt idx="100">
                  <c:v>-9.5898290000000219E-5</c:v>
                </c:pt>
                <c:pt idx="101">
                  <c:v>3.2387487999999826E-4</c:v>
                </c:pt>
                <c:pt idx="102">
                  <c:v>1.3492573000000001E-3</c:v>
                </c:pt>
                <c:pt idx="103">
                  <c:v>4.1516684000000165E-4</c:v>
                </c:pt>
                <c:pt idx="104">
                  <c:v>-3.6413408999999911E-4</c:v>
                </c:pt>
                <c:pt idx="105">
                  <c:v>6.4192712999999735E-4</c:v>
                </c:pt>
                <c:pt idx="106">
                  <c:v>1.3984106400000001E-3</c:v>
                </c:pt>
                <c:pt idx="107">
                  <c:v>1.2676045999999996E-4</c:v>
                </c:pt>
                <c:pt idx="108">
                  <c:v>1.3568811000000056E-4</c:v>
                </c:pt>
                <c:pt idx="109">
                  <c:v>7.8329256999999999E-4</c:v>
                </c:pt>
                <c:pt idx="110">
                  <c:v>1.5033427699999991E-3</c:v>
                </c:pt>
                <c:pt idx="111">
                  <c:v>7.9302862000000043E-4</c:v>
                </c:pt>
                <c:pt idx="112">
                  <c:v>1.3856012400000027E-3</c:v>
                </c:pt>
                <c:pt idx="113">
                  <c:v>-8.5114502000000272E-4</c:v>
                </c:pt>
                <c:pt idx="114">
                  <c:v>1.2397672999999998E-3</c:v>
                </c:pt>
                <c:pt idx="115">
                  <c:v>1.8217098000000015E-3</c:v>
                </c:pt>
                <c:pt idx="116">
                  <c:v>-7.5735200000016933E-6</c:v>
                </c:pt>
                <c:pt idx="117">
                  <c:v>1.183813440000004E-3</c:v>
                </c:pt>
                <c:pt idx="118">
                  <c:v>1.2014545499999946E-3</c:v>
                </c:pt>
                <c:pt idx="119">
                  <c:v>2.3360215100000012E-3</c:v>
                </c:pt>
                <c:pt idx="120">
                  <c:v>1.754183329999999E-3</c:v>
                </c:pt>
                <c:pt idx="121">
                  <c:v>1.0821819300000021E-3</c:v>
                </c:pt>
                <c:pt idx="122">
                  <c:v>2.6144571599999999E-3</c:v>
                </c:pt>
                <c:pt idx="123">
                  <c:v>2.9111802499999992E-3</c:v>
                </c:pt>
                <c:pt idx="124">
                  <c:v>3.1631886999999997E-3</c:v>
                </c:pt>
                <c:pt idx="125">
                  <c:v>2.8332732600000049E-3</c:v>
                </c:pt>
                <c:pt idx="126">
                  <c:v>5.3121410299999949E-3</c:v>
                </c:pt>
                <c:pt idx="127">
                  <c:v>5.1282383500000014E-3</c:v>
                </c:pt>
                <c:pt idx="128">
                  <c:v>4.7971419999999973E-3</c:v>
                </c:pt>
                <c:pt idx="129">
                  <c:v>6.3840225400000061E-3</c:v>
                </c:pt>
                <c:pt idx="130">
                  <c:v>6.3269585299999959E-3</c:v>
                </c:pt>
                <c:pt idx="131">
                  <c:v>6.380207839999999E-3</c:v>
                </c:pt>
                <c:pt idx="132">
                  <c:v>6.9703832300000018E-3</c:v>
                </c:pt>
                <c:pt idx="133">
                  <c:v>7.8435838199999997E-3</c:v>
                </c:pt>
                <c:pt idx="134">
                  <c:v>9.8536312400000076E-3</c:v>
                </c:pt>
                <c:pt idx="135">
                  <c:v>1.3412497999999995E-2</c:v>
                </c:pt>
                <c:pt idx="136">
                  <c:v>1.5918157900000007E-2</c:v>
                </c:pt>
                <c:pt idx="137">
                  <c:v>2.0558387099999992E-2</c:v>
                </c:pt>
                <c:pt idx="138">
                  <c:v>2.8303489099999996E-2</c:v>
                </c:pt>
                <c:pt idx="139">
                  <c:v>4.8060774800000011E-2</c:v>
                </c:pt>
                <c:pt idx="140">
                  <c:v>9.9523916800000001E-2</c:v>
                </c:pt>
                <c:pt idx="141">
                  <c:v>0.12194210290000002</c:v>
                </c:pt>
                <c:pt idx="142">
                  <c:v>6.0365557699999961E-2</c:v>
                </c:pt>
                <c:pt idx="143">
                  <c:v>3.2790064800000018E-2</c:v>
                </c:pt>
                <c:pt idx="144">
                  <c:v>2.2807538499999946E-2</c:v>
                </c:pt>
                <c:pt idx="145">
                  <c:v>1.71934963E-2</c:v>
                </c:pt>
                <c:pt idx="146">
                  <c:v>1.3075768900000062E-2</c:v>
                </c:pt>
                <c:pt idx="147">
                  <c:v>1.1185884500000021E-2</c:v>
                </c:pt>
                <c:pt idx="148">
                  <c:v>7.5541733999999749E-3</c:v>
                </c:pt>
                <c:pt idx="149">
                  <c:v>1.0432779800000014E-2</c:v>
                </c:pt>
                <c:pt idx="150">
                  <c:v>5.1782132000000036E-3</c:v>
                </c:pt>
                <c:pt idx="151">
                  <c:v>1.1919139999999606E-3</c:v>
                </c:pt>
                <c:pt idx="152">
                  <c:v>4.0349364999999748E-3</c:v>
                </c:pt>
                <c:pt idx="153">
                  <c:v>4.5647025000000729E-3</c:v>
                </c:pt>
                <c:pt idx="154">
                  <c:v>5.9729217999999751E-3</c:v>
                </c:pt>
                <c:pt idx="155">
                  <c:v>3.3597349999999748E-3</c:v>
                </c:pt>
                <c:pt idx="156">
                  <c:v>3.9217472000000475E-3</c:v>
                </c:pt>
                <c:pt idx="157">
                  <c:v>2.1421910000000155E-3</c:v>
                </c:pt>
                <c:pt idx="158">
                  <c:v>3.0020474999999935E-3</c:v>
                </c:pt>
                <c:pt idx="159">
                  <c:v>1.5990137999999376E-3</c:v>
                </c:pt>
                <c:pt idx="160">
                  <c:v>2.1703839000000169E-3</c:v>
                </c:pt>
                <c:pt idx="161">
                  <c:v>-2.2857188999999556E-3</c:v>
                </c:pt>
                <c:pt idx="162">
                  <c:v>-1.8574595000000471E-3</c:v>
                </c:pt>
                <c:pt idx="163">
                  <c:v>2.2665262000000075E-3</c:v>
                </c:pt>
                <c:pt idx="164">
                  <c:v>-1.7756223999999543E-3</c:v>
                </c:pt>
                <c:pt idx="165">
                  <c:v>3.4271478999999827E-3</c:v>
                </c:pt>
                <c:pt idx="166">
                  <c:v>3.6274195000000065E-3</c:v>
                </c:pt>
                <c:pt idx="167">
                  <c:v>3.0390023999999904E-3</c:v>
                </c:pt>
                <c:pt idx="168">
                  <c:v>2.3564696000000218E-3</c:v>
                </c:pt>
                <c:pt idx="169">
                  <c:v>3.5578019999993327E-4</c:v>
                </c:pt>
                <c:pt idx="170">
                  <c:v>1.2373923999999814E-3</c:v>
                </c:pt>
                <c:pt idx="171">
                  <c:v>1.3582109999999981E-3</c:v>
                </c:pt>
                <c:pt idx="172">
                  <c:v>1.4447570000000187E-3</c:v>
                </c:pt>
                <c:pt idx="173">
                  <c:v>3.6312341999999997E-3</c:v>
                </c:pt>
                <c:pt idx="174">
                  <c:v>-2.914667000000204E-4</c:v>
                </c:pt>
                <c:pt idx="175">
                  <c:v>4.1888952000000979E-3</c:v>
                </c:pt>
                <c:pt idx="176">
                  <c:v>5.1689149999989414E-4</c:v>
                </c:pt>
                <c:pt idx="177">
                  <c:v>6.9165230000001188E-4</c:v>
                </c:pt>
                <c:pt idx="178">
                  <c:v>-3.21149899999984E-4</c:v>
                </c:pt>
                <c:pt idx="179">
                  <c:v>-4.5134424999999645E-3</c:v>
                </c:pt>
                <c:pt idx="180">
                  <c:v>2.5142431000000354E-3</c:v>
                </c:pt>
                <c:pt idx="181">
                  <c:v>1.9788749999993804E-4</c:v>
                </c:pt>
                <c:pt idx="182">
                  <c:v>6.6274399999999289E-4</c:v>
                </c:pt>
                <c:pt idx="183">
                  <c:v>3.3252835000000536E-3</c:v>
                </c:pt>
                <c:pt idx="184">
                  <c:v>3.3608078999999291E-3</c:v>
                </c:pt>
                <c:pt idx="185">
                  <c:v>5.4657499999999359E-5</c:v>
                </c:pt>
                <c:pt idx="186">
                  <c:v>9.6285340000001884E-4</c:v>
                </c:pt>
                <c:pt idx="187">
                  <c:v>-2.6010870999999547E-3</c:v>
                </c:pt>
                <c:pt idx="188">
                  <c:v>2.3585557999999951E-3</c:v>
                </c:pt>
                <c:pt idx="189">
                  <c:v>-3.8921830000004931E-4</c:v>
                </c:pt>
                <c:pt idx="190">
                  <c:v>-6.7824129999993765E-4</c:v>
                </c:pt>
                <c:pt idx="191">
                  <c:v>-3.5339590000005305E-4</c:v>
                </c:pt>
                <c:pt idx="192">
                  <c:v>4.3834447999999693E-3</c:v>
                </c:pt>
                <c:pt idx="193">
                  <c:v>-2.3065805999999967E-3</c:v>
                </c:pt>
                <c:pt idx="194">
                  <c:v>1.3642312000000656E-3</c:v>
                </c:pt>
                <c:pt idx="195">
                  <c:v>-1.6325719999998878E-4</c:v>
                </c:pt>
                <c:pt idx="196">
                  <c:v>-3.4759044000000072E-3</c:v>
                </c:pt>
                <c:pt idx="197">
                  <c:v>-9.337068000000448E-4</c:v>
                </c:pt>
                <c:pt idx="198">
                  <c:v>-7.4195859999992564E-4</c:v>
                </c:pt>
                <c:pt idx="199">
                  <c:v>1.9633769999993778E-4</c:v>
                </c:pt>
                <c:pt idx="200">
                  <c:v>2.1780729000000498E-3</c:v>
                </c:pt>
                <c:pt idx="201">
                  <c:v>5.3060059999998632E-4</c:v>
                </c:pt>
                <c:pt idx="202">
                  <c:v>-2.7096270000004363E-4</c:v>
                </c:pt>
                <c:pt idx="203">
                  <c:v>8.5067739999999947E-4</c:v>
                </c:pt>
                <c:pt idx="204">
                  <c:v>-2.3016928999999298E-3</c:v>
                </c:pt>
                <c:pt idx="205">
                  <c:v>-2.662420300000079E-3</c:v>
                </c:pt>
                <c:pt idx="206">
                  <c:v>1.6837715999999947E-3</c:v>
                </c:pt>
                <c:pt idx="207">
                  <c:v>-9.7513199999998967E-4</c:v>
                </c:pt>
                <c:pt idx="208">
                  <c:v>1.1405348999999898E-3</c:v>
                </c:pt>
                <c:pt idx="209">
                  <c:v>6.0796999999945811E-6</c:v>
                </c:pt>
                <c:pt idx="210">
                  <c:v>1.9960999000000479E-3</c:v>
                </c:pt>
                <c:pt idx="211">
                  <c:v>-1.0846257000000081E-3</c:v>
                </c:pt>
                <c:pt idx="212">
                  <c:v>4.8816199999968113E-5</c:v>
                </c:pt>
                <c:pt idx="213">
                  <c:v>1.4498830000000407E-3</c:v>
                </c:pt>
                <c:pt idx="214">
                  <c:v>2.8749703999999543E-3</c:v>
                </c:pt>
                <c:pt idx="215">
                  <c:v>2.9468539999999432E-4</c:v>
                </c:pt>
                <c:pt idx="216">
                  <c:v>4.6098230000002349E-4</c:v>
                </c:pt>
                <c:pt idx="217">
                  <c:v>1.216769200000023E-3</c:v>
                </c:pt>
                <c:pt idx="218">
                  <c:v>-1.7959475000000058E-3</c:v>
                </c:pt>
                <c:pt idx="219">
                  <c:v>1.1010766000000283E-3</c:v>
                </c:pt>
                <c:pt idx="220">
                  <c:v>2.5125146000000154E-3</c:v>
                </c:pt>
                <c:pt idx="221">
                  <c:v>4.9525499999991673E-4</c:v>
                </c:pt>
                <c:pt idx="222">
                  <c:v>-2.7730464999999871E-3</c:v>
                </c:pt>
                <c:pt idx="223">
                  <c:v>-3.1417012000000133E-3</c:v>
                </c:pt>
                <c:pt idx="224">
                  <c:v>-1.8121004999999135E-3</c:v>
                </c:pt>
                <c:pt idx="225">
                  <c:v>1.1027455999998992E-3</c:v>
                </c:pt>
                <c:pt idx="226">
                  <c:v>8.7022800000058353E-5</c:v>
                </c:pt>
                <c:pt idx="227">
                  <c:v>1.6575454999999684E-3</c:v>
                </c:pt>
                <c:pt idx="228">
                  <c:v>6.6953899999999678E-4</c:v>
                </c:pt>
                <c:pt idx="229">
                  <c:v>-1.028597399999942E-3</c:v>
                </c:pt>
                <c:pt idx="230">
                  <c:v>-1.0078548999999937E-3</c:v>
                </c:pt>
                <c:pt idx="231">
                  <c:v>1.8722414999999826E-3</c:v>
                </c:pt>
                <c:pt idx="232">
                  <c:v>3.1453370000000813E-4</c:v>
                </c:pt>
                <c:pt idx="233">
                  <c:v>-1.4689565000000071E-3</c:v>
                </c:pt>
                <c:pt idx="234">
                  <c:v>-9.8109199999973917E-5</c:v>
                </c:pt>
                <c:pt idx="235">
                  <c:v>-1.1725425999999928E-3</c:v>
                </c:pt>
                <c:pt idx="236">
                  <c:v>5.4138900000000323E-4</c:v>
                </c:pt>
                <c:pt idx="237">
                  <c:v>6.4778329999992668E-4</c:v>
                </c:pt>
                <c:pt idx="238">
                  <c:v>1.5155076999999739E-3</c:v>
                </c:pt>
                <c:pt idx="239">
                  <c:v>-8.4578999999918025E-5</c:v>
                </c:pt>
                <c:pt idx="240">
                  <c:v>1.9329790000000013E-4</c:v>
                </c:pt>
                <c:pt idx="241">
                  <c:v>5.7071440000000528E-4</c:v>
                </c:pt>
                <c:pt idx="242">
                  <c:v>-1.2555122000000862E-3</c:v>
                </c:pt>
                <c:pt idx="243">
                  <c:v>-7.1436169999994359E-4</c:v>
                </c:pt>
                <c:pt idx="244">
                  <c:v>2.2515059000000059E-3</c:v>
                </c:pt>
                <c:pt idx="245">
                  <c:v>1.5813707999999815E-3</c:v>
                </c:pt>
                <c:pt idx="246">
                  <c:v>-1.690685699999972E-3</c:v>
                </c:pt>
                <c:pt idx="247">
                  <c:v>1.8917321999999404E-3</c:v>
                </c:pt>
                <c:pt idx="248">
                  <c:v>-2.1461248999999905E-3</c:v>
                </c:pt>
                <c:pt idx="249">
                  <c:v>4.2349100000005357E-4</c:v>
                </c:pt>
                <c:pt idx="250">
                  <c:v>6.4551899999987228E-5</c:v>
                </c:pt>
                <c:pt idx="251">
                  <c:v>-3.4784078999999801E-3</c:v>
                </c:pt>
                <c:pt idx="252">
                  <c:v>-1.5648007000000907E-3</c:v>
                </c:pt>
                <c:pt idx="253">
                  <c:v>1.6376376000000192E-3</c:v>
                </c:pt>
                <c:pt idx="254">
                  <c:v>1.0823607000000068E-3</c:v>
                </c:pt>
                <c:pt idx="255">
                  <c:v>4.2539239000000117E-3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0-4956-84D0-0E4D33AB1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453311"/>
        <c:axId val="1836456639"/>
      </c:lineChart>
      <c:catAx>
        <c:axId val="1836453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Pixel 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456639"/>
        <c:crosses val="autoZero"/>
        <c:auto val="1"/>
        <c:lblAlgn val="ctr"/>
        <c:lblOffset val="100"/>
        <c:noMultiLvlLbl val="0"/>
      </c:catAx>
      <c:valAx>
        <c:axId val="183645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453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117646</xdr:colOff>
      <xdr:row>1</xdr:row>
      <xdr:rowOff>160083</xdr:rowOff>
    </xdr:from>
    <xdr:to>
      <xdr:col>12</xdr:col>
      <xdr:colOff>405797</xdr:colOff>
      <xdr:row>16</xdr:row>
      <xdr:rowOff>45783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BB6E04-6D3F-41F9-BD98-2BF2ABD6E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250210</xdr:colOff>
      <xdr:row>14</xdr:row>
      <xdr:rowOff>72970</xdr:rowOff>
    </xdr:from>
    <xdr:to>
      <xdr:col>8</xdr:col>
      <xdr:colOff>1146928</xdr:colOff>
      <xdr:row>31</xdr:row>
      <xdr:rowOff>70700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1A7546-227D-A311-1545-63E9BD1E6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819755</xdr:colOff>
      <xdr:row>15</xdr:row>
      <xdr:rowOff>83632</xdr:rowOff>
    </xdr:from>
    <xdr:to>
      <xdr:col>5</xdr:col>
      <xdr:colOff>675140</xdr:colOff>
      <xdr:row>29</xdr:row>
      <xdr:rowOff>119074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9826CC-FC07-C9EA-CCE4-08C986EE9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6</xdr:row>
      <xdr:rowOff>57150</xdr:rowOff>
    </xdr:from>
    <xdr:to>
      <xdr:col>13</xdr:col>
      <xdr:colOff>289560</xdr:colOff>
      <xdr:row>21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61737-FFE4-4A45-8537-34B9EDC15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594360</xdr:colOff>
      <xdr:row>21</xdr:row>
      <xdr:rowOff>41910</xdr:rowOff>
    </xdr:from>
    <xdr:to>
      <xdr:col>13</xdr:col>
      <xdr:colOff>289560</xdr:colOff>
      <xdr:row>36</xdr:row>
      <xdr:rowOff>41910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6173AB-224D-EAC9-61B9-E3A6A3A8A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OMBAL LUCA" id="{E65AD114-0DA0-45D5-8097-F5F31C8832BB}" userId="BROMBAL LUC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" dT="2023-02-19T14:27:19.23" personId="{E65AD114-0DA0-45D5-8097-F5F31C8832BB}" id="{3ABFEB3C-97D1-4991-AD46-62D510D735BC}">
    <text>Disregard the first value (corresponding to frequency 0)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8888-1D81-401F-921C-5422940DEB13}">
  <dimension ref="B1:E17"/>
  <sheetViews>
    <sheetView zoomScale="120" workbookViewId="0">
      <selection activeCell="D4" sqref="D4"/>
    </sheetView>
  </sheetViews>
  <sheetFormatPr defaultRowHeight="15" x14ac:dyDescent="0.25"/>
  <cols>
    <col min="2" max="2" width="18.85546875" bestFit="1" customWidth="1"/>
    <col min="3" max="3" width="9.5703125" bestFit="1" customWidth="1"/>
    <col min="4" max="4" width="9.85546875" bestFit="1" customWidth="1"/>
    <col min="5" max="5" width="11.28515625" bestFit="1" customWidth="1"/>
  </cols>
  <sheetData>
    <row r="1" spans="2:5" x14ac:dyDescent="0.25">
      <c r="B1" s="25" t="s">
        <v>12</v>
      </c>
      <c r="C1" s="26"/>
      <c r="D1" s="26"/>
      <c r="E1" s="19" t="s">
        <v>17</v>
      </c>
    </row>
    <row r="2" spans="2:5" x14ac:dyDescent="0.25">
      <c r="B2" s="18" t="s">
        <v>2</v>
      </c>
      <c r="C2" s="18" t="s">
        <v>14</v>
      </c>
      <c r="D2" s="18" t="s">
        <v>15</v>
      </c>
      <c r="E2" s="19" t="s">
        <v>16</v>
      </c>
    </row>
    <row r="3" spans="2:5" x14ac:dyDescent="0.25">
      <c r="B3">
        <v>0.05</v>
      </c>
      <c r="C3" s="9">
        <v>0</v>
      </c>
      <c r="D3" s="9">
        <v>1</v>
      </c>
      <c r="E3" s="9">
        <f>(D3-C3)/(D3+C3)</f>
        <v>1</v>
      </c>
    </row>
    <row r="4" spans="2:5" x14ac:dyDescent="0.25">
      <c r="B4">
        <v>0.1</v>
      </c>
      <c r="C4" s="9">
        <v>0</v>
      </c>
      <c r="D4" s="9">
        <v>1</v>
      </c>
      <c r="E4" s="9">
        <f t="shared" ref="E4:E6" si="0">(D4-C4)/(D4+C4)</f>
        <v>1</v>
      </c>
    </row>
    <row r="5" spans="2:5" x14ac:dyDescent="0.25">
      <c r="B5">
        <v>0.15</v>
      </c>
      <c r="C5" s="9">
        <v>0</v>
      </c>
      <c r="D5" s="9">
        <v>1</v>
      </c>
      <c r="E5" s="9">
        <f t="shared" si="0"/>
        <v>1</v>
      </c>
    </row>
    <row r="6" spans="2:5" x14ac:dyDescent="0.25">
      <c r="B6">
        <v>0.25</v>
      </c>
      <c r="C6" s="9">
        <v>0</v>
      </c>
      <c r="D6" s="9">
        <v>1</v>
      </c>
      <c r="E6" s="9">
        <f t="shared" si="0"/>
        <v>1</v>
      </c>
    </row>
    <row r="7" spans="2:5" x14ac:dyDescent="0.25">
      <c r="B7" s="6">
        <v>0.35</v>
      </c>
      <c r="C7" s="9">
        <v>0</v>
      </c>
      <c r="D7" s="9">
        <v>1</v>
      </c>
      <c r="E7" s="9">
        <f>(D7-C7)/(D7+C7)</f>
        <v>1</v>
      </c>
    </row>
    <row r="8" spans="2:5" x14ac:dyDescent="0.25">
      <c r="B8" s="6">
        <v>0.5</v>
      </c>
      <c r="C8" s="9">
        <v>0</v>
      </c>
      <c r="D8" s="9">
        <v>1</v>
      </c>
      <c r="E8" s="9">
        <f t="shared" ref="E8:E17" si="1">(D8-C8)/(D8+C8)</f>
        <v>1</v>
      </c>
    </row>
    <row r="9" spans="2:5" x14ac:dyDescent="0.25">
      <c r="B9" s="6">
        <v>0.7</v>
      </c>
      <c r="C9" s="9">
        <v>0</v>
      </c>
      <c r="D9" s="9">
        <v>1</v>
      </c>
      <c r="E9" s="9">
        <f t="shared" si="1"/>
        <v>1</v>
      </c>
    </row>
    <row r="10" spans="2:5" x14ac:dyDescent="0.25">
      <c r="B10" s="6">
        <v>1</v>
      </c>
      <c r="C10" s="9">
        <v>0</v>
      </c>
      <c r="D10" s="9">
        <v>1</v>
      </c>
      <c r="E10" s="9">
        <f t="shared" si="1"/>
        <v>1</v>
      </c>
    </row>
    <row r="11" spans="2:5" x14ac:dyDescent="0.25">
      <c r="B11" s="6">
        <v>1.4</v>
      </c>
      <c r="C11" s="9">
        <v>0</v>
      </c>
      <c r="D11" s="9">
        <v>1</v>
      </c>
      <c r="E11" s="9">
        <f t="shared" si="1"/>
        <v>1</v>
      </c>
    </row>
    <row r="12" spans="2:5" x14ac:dyDescent="0.25">
      <c r="B12" s="6">
        <v>2</v>
      </c>
      <c r="C12" s="9">
        <v>0</v>
      </c>
      <c r="D12" s="9">
        <v>1</v>
      </c>
      <c r="E12" s="9">
        <f t="shared" si="1"/>
        <v>1</v>
      </c>
    </row>
    <row r="13" spans="2:5" x14ac:dyDescent="0.25">
      <c r="B13" s="6">
        <v>3</v>
      </c>
      <c r="C13" s="9">
        <v>0</v>
      </c>
      <c r="D13" s="9">
        <v>1</v>
      </c>
      <c r="E13" s="9">
        <f t="shared" si="1"/>
        <v>1</v>
      </c>
    </row>
    <row r="14" spans="2:5" x14ac:dyDescent="0.25">
      <c r="B14" s="6">
        <v>4.5</v>
      </c>
      <c r="C14" s="9">
        <v>0</v>
      </c>
      <c r="D14" s="9">
        <v>1</v>
      </c>
      <c r="E14" s="9">
        <f t="shared" si="1"/>
        <v>1</v>
      </c>
    </row>
    <row r="15" spans="2:5" x14ac:dyDescent="0.25">
      <c r="B15" s="6">
        <v>6</v>
      </c>
      <c r="C15" s="9">
        <v>0</v>
      </c>
      <c r="D15" s="9">
        <v>1</v>
      </c>
      <c r="E15" s="9">
        <f t="shared" si="1"/>
        <v>1</v>
      </c>
    </row>
    <row r="16" spans="2:5" x14ac:dyDescent="0.25">
      <c r="B16" s="6">
        <v>8</v>
      </c>
      <c r="C16" s="9">
        <v>0</v>
      </c>
      <c r="D16" s="9">
        <v>1</v>
      </c>
      <c r="E16" s="9">
        <f t="shared" si="1"/>
        <v>1</v>
      </c>
    </row>
    <row r="17" spans="2:5" x14ac:dyDescent="0.25">
      <c r="B17" s="6">
        <v>10</v>
      </c>
      <c r="C17" s="9">
        <v>0</v>
      </c>
      <c r="D17" s="9">
        <v>1</v>
      </c>
      <c r="E17" s="9">
        <f t="shared" si="1"/>
        <v>1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1"/>
  <sheetViews>
    <sheetView topLeftCell="A18" zoomScale="104" workbookViewId="0">
      <selection activeCell="J5" sqref="J5"/>
    </sheetView>
  </sheetViews>
  <sheetFormatPr defaultRowHeight="15" x14ac:dyDescent="0.25"/>
  <cols>
    <col min="2" max="2" width="33.140625" bestFit="1" customWidth="1"/>
    <col min="3" max="3" width="12.85546875" style="6" bestFit="1" customWidth="1"/>
    <col min="4" max="4" width="12.85546875" style="6" customWidth="1"/>
    <col min="5" max="5" width="10.5703125" style="6" bestFit="1" customWidth="1"/>
    <col min="6" max="7" width="25.7109375" bestFit="1" customWidth="1"/>
    <col min="8" max="8" width="17.85546875" bestFit="1" customWidth="1"/>
    <col min="9" max="9" width="18.140625" customWidth="1"/>
  </cols>
  <sheetData>
    <row r="1" spans="2:12" x14ac:dyDescent="0.25">
      <c r="B1" t="s">
        <v>10</v>
      </c>
      <c r="E1" s="13" t="s">
        <v>12</v>
      </c>
      <c r="G1" s="19" t="s">
        <v>17</v>
      </c>
    </row>
    <row r="2" spans="2:12" ht="15.75" thickBot="1" x14ac:dyDescent="0.3">
      <c r="B2" t="s">
        <v>11</v>
      </c>
    </row>
    <row r="3" spans="2:12" x14ac:dyDescent="0.25">
      <c r="B3" s="27" t="s">
        <v>7</v>
      </c>
      <c r="C3" s="28"/>
      <c r="D3" s="28"/>
      <c r="E3" s="29"/>
      <c r="G3" s="27" t="s">
        <v>8</v>
      </c>
      <c r="H3" s="28"/>
      <c r="I3" s="28"/>
      <c r="J3" s="29"/>
    </row>
    <row r="4" spans="2:12" x14ac:dyDescent="0.25">
      <c r="B4" s="18" t="s">
        <v>18</v>
      </c>
      <c r="C4" s="7" t="s">
        <v>0</v>
      </c>
      <c r="D4" s="13" t="s">
        <v>20</v>
      </c>
      <c r="E4" s="13" t="s">
        <v>6</v>
      </c>
      <c r="G4" s="19" t="s">
        <v>1</v>
      </c>
      <c r="H4" s="19" t="s">
        <v>2</v>
      </c>
      <c r="I4" s="19" t="s">
        <v>9</v>
      </c>
      <c r="J4" s="19" t="s">
        <v>4</v>
      </c>
      <c r="K4" s="15" t="s">
        <v>13</v>
      </c>
      <c r="L4" s="15"/>
    </row>
    <row r="5" spans="2:12" x14ac:dyDescent="0.25">
      <c r="B5" s="1">
        <v>0.02</v>
      </c>
      <c r="C5" s="6">
        <f>1*$B$5</f>
        <v>0.02</v>
      </c>
      <c r="D5" s="12">
        <v>0</v>
      </c>
      <c r="E5" s="12">
        <v>0</v>
      </c>
      <c r="F5" s="6"/>
      <c r="G5" s="4">
        <f>G8/(B8/2)</f>
        <v>0.1953125</v>
      </c>
      <c r="H5" s="6">
        <f>0</f>
        <v>0</v>
      </c>
      <c r="I5" t="s">
        <v>21</v>
      </c>
      <c r="J5" s="5">
        <f>IMABS(I5)/IMABS($I$6) * K5</f>
        <v>1.0608274800004767</v>
      </c>
      <c r="K5" s="15" t="b">
        <f t="shared" ref="K5:K68" si="0">_xlfn.IFNA(L5&lt;=$G$8, 0)</f>
        <v>1</v>
      </c>
      <c r="L5" s="16">
        <f>0/128 * $G$8</f>
        <v>0</v>
      </c>
    </row>
    <row r="6" spans="2:12" x14ac:dyDescent="0.25">
      <c r="B6" s="2"/>
      <c r="C6" s="6">
        <f>C5 +$B$5</f>
        <v>0.04</v>
      </c>
      <c r="D6" s="12">
        <v>1</v>
      </c>
      <c r="E6" s="12">
        <v>-7.1583309999999692E-5</v>
      </c>
      <c r="F6" s="6"/>
      <c r="G6" s="2"/>
      <c r="H6" s="6">
        <f>H5+$G$5</f>
        <v>0.1953125</v>
      </c>
      <c r="I6" t="s">
        <v>22</v>
      </c>
      <c r="J6" s="5">
        <f t="shared" ref="J6:J69" si="1">IMABS(I6)/IMABS($I$6) * K6</f>
        <v>1</v>
      </c>
      <c r="K6" s="15" t="b">
        <f t="shared" si="0"/>
        <v>1</v>
      </c>
      <c r="L6" s="16">
        <f>L5 + $G$5</f>
        <v>0.1953125</v>
      </c>
    </row>
    <row r="7" spans="2:12" x14ac:dyDescent="0.25">
      <c r="B7" s="23" t="s">
        <v>277</v>
      </c>
      <c r="C7" s="6">
        <f t="shared" ref="C7:C70" si="2">C6 +$B$5</f>
        <v>0.06</v>
      </c>
      <c r="D7" s="12">
        <v>2</v>
      </c>
      <c r="E7" s="12">
        <v>-6.2996335500000063E-4</v>
      </c>
      <c r="F7" s="6"/>
      <c r="G7" s="19" t="s">
        <v>3</v>
      </c>
      <c r="H7" s="6">
        <f t="shared" ref="H7:H70" si="3">H6+$G$5</f>
        <v>0.390625</v>
      </c>
      <c r="I7" t="s">
        <v>23</v>
      </c>
      <c r="J7" s="5">
        <f t="shared" si="1"/>
        <v>0.92570438751473094</v>
      </c>
      <c r="K7" s="15" t="b">
        <f t="shared" si="0"/>
        <v>1</v>
      </c>
      <c r="L7" s="16">
        <f>L6 + $G$5</f>
        <v>0.390625</v>
      </c>
    </row>
    <row r="8" spans="2:12" x14ac:dyDescent="0.25">
      <c r="B8" s="24">
        <v>256</v>
      </c>
      <c r="C8" s="6">
        <f t="shared" si="2"/>
        <v>0.08</v>
      </c>
      <c r="D8" s="12">
        <v>3</v>
      </c>
      <c r="E8" s="12">
        <v>4.4785626499999932E-4</v>
      </c>
      <c r="F8" s="6"/>
      <c r="G8" s="4">
        <f>1/(2*$B$5)</f>
        <v>25</v>
      </c>
      <c r="H8" s="6">
        <f t="shared" si="3"/>
        <v>0.5859375</v>
      </c>
      <c r="I8" t="s">
        <v>24</v>
      </c>
      <c r="J8" s="5">
        <f t="shared" si="1"/>
        <v>0.84191910671722259</v>
      </c>
      <c r="K8" s="15" t="b">
        <f t="shared" si="0"/>
        <v>1</v>
      </c>
      <c r="L8" s="16">
        <f t="shared" ref="L8:L71" si="4">L7 + $G$5</f>
        <v>0.5859375</v>
      </c>
    </row>
    <row r="9" spans="2:12" x14ac:dyDescent="0.25">
      <c r="B9" s="2"/>
      <c r="C9" s="6">
        <f t="shared" si="2"/>
        <v>0.1</v>
      </c>
      <c r="D9" s="12">
        <v>4</v>
      </c>
      <c r="E9" s="12">
        <v>7.3193570000001235E-5</v>
      </c>
      <c r="F9" s="6"/>
      <c r="G9" s="2"/>
      <c r="H9" s="6">
        <f t="shared" si="3"/>
        <v>0.78125</v>
      </c>
      <c r="I9" t="s">
        <v>25</v>
      </c>
      <c r="J9" s="5">
        <f t="shared" si="1"/>
        <v>0.77795234718806006</v>
      </c>
      <c r="K9" s="15" t="b">
        <f t="shared" si="0"/>
        <v>1</v>
      </c>
      <c r="L9" s="16">
        <f t="shared" si="4"/>
        <v>0.78125</v>
      </c>
    </row>
    <row r="10" spans="2:12" x14ac:dyDescent="0.25">
      <c r="B10" s="2"/>
      <c r="C10" s="6">
        <f t="shared" si="2"/>
        <v>0.12000000000000001</v>
      </c>
      <c r="D10" s="12">
        <v>5</v>
      </c>
      <c r="E10" s="12">
        <v>7.2562973999999898E-4</v>
      </c>
      <c r="F10" s="6"/>
      <c r="G10" s="2"/>
      <c r="H10" s="6">
        <f t="shared" si="3"/>
        <v>0.9765625</v>
      </c>
      <c r="I10" t="s">
        <v>26</v>
      </c>
      <c r="J10" s="5">
        <f t="shared" si="1"/>
        <v>0.72390443335349763</v>
      </c>
      <c r="K10" s="15" t="b">
        <f t="shared" si="0"/>
        <v>1</v>
      </c>
      <c r="L10" s="16">
        <f t="shared" si="4"/>
        <v>0.9765625</v>
      </c>
    </row>
    <row r="11" spans="2:12" x14ac:dyDescent="0.25">
      <c r="B11" s="2"/>
      <c r="C11" s="6">
        <f t="shared" si="2"/>
        <v>0.14000000000000001</v>
      </c>
      <c r="D11" s="12">
        <v>6</v>
      </c>
      <c r="E11" s="12">
        <v>-5.2324402999999985E-4</v>
      </c>
      <c r="F11" s="6"/>
      <c r="G11" s="2"/>
      <c r="H11" s="6">
        <f t="shared" si="3"/>
        <v>1.171875</v>
      </c>
      <c r="I11" t="s">
        <v>27</v>
      </c>
      <c r="J11" s="5">
        <f t="shared" si="1"/>
        <v>0.69710548348868651</v>
      </c>
      <c r="K11" s="15" t="b">
        <f t="shared" si="0"/>
        <v>1</v>
      </c>
      <c r="L11" s="16">
        <f t="shared" si="4"/>
        <v>1.171875</v>
      </c>
    </row>
    <row r="12" spans="2:12" x14ac:dyDescent="0.25">
      <c r="B12" s="2"/>
      <c r="C12" s="6">
        <f t="shared" si="2"/>
        <v>0.16</v>
      </c>
      <c r="D12" s="12">
        <v>7</v>
      </c>
      <c r="E12" s="12">
        <v>-6.8588179999998916E-5</v>
      </c>
      <c r="F12" s="6"/>
      <c r="G12" s="2"/>
      <c r="H12" s="6">
        <f t="shared" si="3"/>
        <v>1.3671875</v>
      </c>
      <c r="I12" t="s">
        <v>28</v>
      </c>
      <c r="J12" s="5">
        <f t="shared" si="1"/>
        <v>0.67150795152128262</v>
      </c>
      <c r="K12" s="15" t="b">
        <f t="shared" si="0"/>
        <v>1</v>
      </c>
      <c r="L12" s="16">
        <f t="shared" si="4"/>
        <v>1.3671875</v>
      </c>
    </row>
    <row r="13" spans="2:12" x14ac:dyDescent="0.25">
      <c r="B13" s="2"/>
      <c r="C13" s="6">
        <f t="shared" si="2"/>
        <v>0.18</v>
      </c>
      <c r="D13" s="12">
        <v>8</v>
      </c>
      <c r="E13" s="12">
        <v>2.6190931999999986E-4</v>
      </c>
      <c r="F13" s="6"/>
      <c r="G13" s="2"/>
      <c r="H13" s="6">
        <f t="shared" si="3"/>
        <v>1.5625</v>
      </c>
      <c r="I13" t="s">
        <v>29</v>
      </c>
      <c r="J13" s="5">
        <f t="shared" si="1"/>
        <v>0.61727205010006458</v>
      </c>
      <c r="K13" s="15" t="b">
        <f t="shared" si="0"/>
        <v>1</v>
      </c>
      <c r="L13" s="16">
        <f t="shared" si="4"/>
        <v>1.5625</v>
      </c>
    </row>
    <row r="14" spans="2:12" x14ac:dyDescent="0.25">
      <c r="B14" s="2"/>
      <c r="C14" s="6">
        <f t="shared" si="2"/>
        <v>0.19999999999999998</v>
      </c>
      <c r="D14" s="12">
        <v>9</v>
      </c>
      <c r="E14" s="12">
        <v>-3.3309310000000092E-4</v>
      </c>
      <c r="F14" s="6"/>
      <c r="G14" s="2"/>
      <c r="H14" s="6">
        <f t="shared" si="3"/>
        <v>1.7578125</v>
      </c>
      <c r="I14" t="s">
        <v>30</v>
      </c>
      <c r="J14" s="5">
        <f t="shared" si="1"/>
        <v>0.56405230939295492</v>
      </c>
      <c r="K14" s="15" t="b">
        <f t="shared" si="0"/>
        <v>1</v>
      </c>
      <c r="L14" s="16">
        <f t="shared" si="4"/>
        <v>1.7578125</v>
      </c>
    </row>
    <row r="15" spans="2:12" x14ac:dyDescent="0.25">
      <c r="B15" s="2"/>
      <c r="C15" s="6">
        <f t="shared" si="2"/>
        <v>0.21999999999999997</v>
      </c>
      <c r="D15" s="12">
        <v>10</v>
      </c>
      <c r="E15" s="12">
        <v>3.9067211999999941E-4</v>
      </c>
      <c r="F15" s="6"/>
      <c r="G15" s="2"/>
      <c r="H15" s="6">
        <f t="shared" si="3"/>
        <v>1.953125</v>
      </c>
      <c r="I15" t="s">
        <v>31</v>
      </c>
      <c r="J15" s="5">
        <f t="shared" si="1"/>
        <v>0.55144045127906871</v>
      </c>
      <c r="K15" s="15" t="b">
        <f t="shared" si="0"/>
        <v>1</v>
      </c>
      <c r="L15" s="16">
        <f t="shared" si="4"/>
        <v>1.953125</v>
      </c>
    </row>
    <row r="16" spans="2:12" x14ac:dyDescent="0.25">
      <c r="B16" s="2"/>
      <c r="C16" s="6">
        <f t="shared" si="2"/>
        <v>0.23999999999999996</v>
      </c>
      <c r="D16" s="12">
        <v>11</v>
      </c>
      <c r="E16" s="12">
        <v>4.4047181000000067E-4</v>
      </c>
      <c r="F16" s="6"/>
      <c r="G16" s="2"/>
      <c r="H16" s="6">
        <f t="shared" si="3"/>
        <v>2.1484375</v>
      </c>
      <c r="I16" t="s">
        <v>32</v>
      </c>
      <c r="J16" s="5">
        <f t="shared" si="1"/>
        <v>0.53796807307408701</v>
      </c>
      <c r="K16" s="15" t="b">
        <f t="shared" si="0"/>
        <v>1</v>
      </c>
      <c r="L16" s="16">
        <f t="shared" si="4"/>
        <v>2.1484375</v>
      </c>
    </row>
    <row r="17" spans="2:12" x14ac:dyDescent="0.25">
      <c r="B17" s="2"/>
      <c r="C17" s="6">
        <f t="shared" si="2"/>
        <v>0.25999999999999995</v>
      </c>
      <c r="D17" s="12">
        <v>12</v>
      </c>
      <c r="E17" s="12">
        <v>-1.0084947599999991E-3</v>
      </c>
      <c r="F17" s="6"/>
      <c r="G17" s="2"/>
      <c r="H17" s="6">
        <f t="shared" si="3"/>
        <v>2.34375</v>
      </c>
      <c r="I17" t="s">
        <v>33</v>
      </c>
      <c r="J17" s="5">
        <f t="shared" si="1"/>
        <v>0.47468726262371602</v>
      </c>
      <c r="K17" s="15" t="b">
        <f t="shared" si="0"/>
        <v>1</v>
      </c>
      <c r="L17" s="16">
        <f t="shared" si="4"/>
        <v>2.34375</v>
      </c>
    </row>
    <row r="18" spans="2:12" x14ac:dyDescent="0.25">
      <c r="B18" s="2"/>
      <c r="C18" s="6">
        <f t="shared" si="2"/>
        <v>0.27999999999999997</v>
      </c>
      <c r="D18" s="12">
        <v>13</v>
      </c>
      <c r="E18" s="12">
        <v>8.6031108999999953E-4</v>
      </c>
      <c r="F18" s="6"/>
      <c r="G18" s="2"/>
      <c r="H18" s="6">
        <f t="shared" si="3"/>
        <v>2.5390625</v>
      </c>
      <c r="I18" t="s">
        <v>34</v>
      </c>
      <c r="J18" s="5">
        <f t="shared" si="1"/>
        <v>0.47261710920688316</v>
      </c>
      <c r="K18" s="15" t="b">
        <f t="shared" si="0"/>
        <v>1</v>
      </c>
      <c r="L18" s="16">
        <f t="shared" si="4"/>
        <v>2.5390625</v>
      </c>
    </row>
    <row r="19" spans="2:12" x14ac:dyDescent="0.25">
      <c r="B19" s="2"/>
      <c r="C19" s="6">
        <f t="shared" si="2"/>
        <v>0.3</v>
      </c>
      <c r="D19" s="12">
        <v>14</v>
      </c>
      <c r="E19" s="12">
        <v>4.9689039999999997E-4</v>
      </c>
      <c r="F19" s="6"/>
      <c r="G19" s="2"/>
      <c r="H19" s="6">
        <f t="shared" si="3"/>
        <v>2.734375</v>
      </c>
      <c r="I19" t="s">
        <v>35</v>
      </c>
      <c r="J19" s="5">
        <f t="shared" si="1"/>
        <v>0.46071273095568738</v>
      </c>
      <c r="K19" s="15" t="b">
        <f t="shared" si="0"/>
        <v>1</v>
      </c>
      <c r="L19" s="16">
        <f t="shared" si="4"/>
        <v>2.734375</v>
      </c>
    </row>
    <row r="20" spans="2:12" x14ac:dyDescent="0.25">
      <c r="B20" s="2"/>
      <c r="C20" s="6">
        <f t="shared" si="2"/>
        <v>0.32</v>
      </c>
      <c r="D20" s="12">
        <v>15</v>
      </c>
      <c r="E20" s="12">
        <v>-5.0609744999999956E-4</v>
      </c>
      <c r="F20" s="6"/>
      <c r="G20" s="2"/>
      <c r="H20" s="6">
        <f t="shared" si="3"/>
        <v>2.9296875</v>
      </c>
      <c r="I20" t="s">
        <v>36</v>
      </c>
      <c r="J20" s="5">
        <f t="shared" si="1"/>
        <v>0.44964496998322939</v>
      </c>
      <c r="K20" s="15" t="b">
        <f t="shared" si="0"/>
        <v>1</v>
      </c>
      <c r="L20" s="16">
        <f t="shared" si="4"/>
        <v>2.9296875</v>
      </c>
    </row>
    <row r="21" spans="2:12" x14ac:dyDescent="0.25">
      <c r="B21" s="2"/>
      <c r="C21" s="6">
        <f t="shared" si="2"/>
        <v>0.34</v>
      </c>
      <c r="D21" s="12">
        <v>16</v>
      </c>
      <c r="E21" s="12">
        <v>4.6484357999999892E-4</v>
      </c>
      <c r="F21" s="6"/>
      <c r="G21" s="2"/>
      <c r="H21" s="6">
        <f t="shared" si="3"/>
        <v>3.125</v>
      </c>
      <c r="I21" t="s">
        <v>37</v>
      </c>
      <c r="J21" s="5">
        <f t="shared" si="1"/>
        <v>0.43822143255458618</v>
      </c>
      <c r="K21" s="15" t="b">
        <f t="shared" si="0"/>
        <v>1</v>
      </c>
      <c r="L21" s="16">
        <f t="shared" si="4"/>
        <v>3.125</v>
      </c>
    </row>
    <row r="22" spans="2:12" x14ac:dyDescent="0.25">
      <c r="B22" s="2"/>
      <c r="C22" s="6">
        <f t="shared" si="2"/>
        <v>0.36000000000000004</v>
      </c>
      <c r="D22" s="12">
        <v>17</v>
      </c>
      <c r="E22" s="12">
        <v>-3.5678408999999939E-4</v>
      </c>
      <c r="F22" s="6"/>
      <c r="G22" s="2"/>
      <c r="H22" s="6">
        <f t="shared" si="3"/>
        <v>3.3203125</v>
      </c>
      <c r="I22" t="s">
        <v>38</v>
      </c>
      <c r="J22" s="5">
        <f t="shared" si="1"/>
        <v>0.46188131159701934</v>
      </c>
      <c r="K22" s="15" t="b">
        <f t="shared" si="0"/>
        <v>1</v>
      </c>
      <c r="L22" s="16">
        <f t="shared" si="4"/>
        <v>3.3203125</v>
      </c>
    </row>
    <row r="23" spans="2:12" x14ac:dyDescent="0.25">
      <c r="B23" s="2"/>
      <c r="C23" s="6">
        <f t="shared" si="2"/>
        <v>0.38000000000000006</v>
      </c>
      <c r="D23" s="12">
        <v>18</v>
      </c>
      <c r="E23" s="12">
        <v>9.4808999999938803E-7</v>
      </c>
      <c r="F23" s="6"/>
      <c r="G23" s="2"/>
      <c r="H23" s="6">
        <f t="shared" si="3"/>
        <v>3.515625</v>
      </c>
      <c r="I23" t="s">
        <v>39</v>
      </c>
      <c r="J23" s="5">
        <f t="shared" si="1"/>
        <v>0.45350397729060815</v>
      </c>
      <c r="K23" s="15" t="b">
        <f t="shared" si="0"/>
        <v>1</v>
      </c>
      <c r="L23" s="16">
        <f t="shared" si="4"/>
        <v>3.515625</v>
      </c>
    </row>
    <row r="24" spans="2:12" x14ac:dyDescent="0.25">
      <c r="B24" s="2"/>
      <c r="C24" s="6">
        <f t="shared" si="2"/>
        <v>0.40000000000000008</v>
      </c>
      <c r="D24" s="12">
        <v>19</v>
      </c>
      <c r="E24" s="12">
        <v>-4.0691438999999885E-4</v>
      </c>
      <c r="F24" s="6"/>
      <c r="G24" s="2"/>
      <c r="H24" s="6">
        <f t="shared" si="3"/>
        <v>3.7109375</v>
      </c>
      <c r="I24" t="s">
        <v>40</v>
      </c>
      <c r="J24" s="5">
        <f t="shared" si="1"/>
        <v>0.38550360190102922</v>
      </c>
      <c r="K24" s="15" t="b">
        <f t="shared" si="0"/>
        <v>1</v>
      </c>
      <c r="L24" s="16">
        <f t="shared" si="4"/>
        <v>3.7109375</v>
      </c>
    </row>
    <row r="25" spans="2:12" x14ac:dyDescent="0.25">
      <c r="B25" s="2"/>
      <c r="C25" s="6">
        <f t="shared" si="2"/>
        <v>0.4200000000000001</v>
      </c>
      <c r="D25" s="12">
        <v>20</v>
      </c>
      <c r="E25" s="12">
        <v>7.1602869999999597E-5</v>
      </c>
      <c r="F25" s="6"/>
      <c r="G25" s="2"/>
      <c r="H25" s="6">
        <f t="shared" si="3"/>
        <v>3.90625</v>
      </c>
      <c r="I25" t="s">
        <v>41</v>
      </c>
      <c r="J25" s="5">
        <f t="shared" si="1"/>
        <v>0.40240025041601435</v>
      </c>
      <c r="K25" s="15" t="b">
        <f t="shared" si="0"/>
        <v>1</v>
      </c>
      <c r="L25" s="16">
        <f t="shared" si="4"/>
        <v>3.90625</v>
      </c>
    </row>
    <row r="26" spans="2:12" x14ac:dyDescent="0.25">
      <c r="B26" s="2"/>
      <c r="C26" s="6">
        <f t="shared" si="2"/>
        <v>0.44000000000000011</v>
      </c>
      <c r="D26" s="12">
        <v>21</v>
      </c>
      <c r="E26" s="12">
        <v>7.1227270999999967E-4</v>
      </c>
      <c r="F26" s="6"/>
      <c r="G26" s="2"/>
      <c r="H26" s="6">
        <f t="shared" si="3"/>
        <v>4.1015625</v>
      </c>
      <c r="I26" t="s">
        <v>42</v>
      </c>
      <c r="J26" s="5">
        <f t="shared" si="1"/>
        <v>0.35770635026224046</v>
      </c>
      <c r="K26" s="15" t="b">
        <f t="shared" si="0"/>
        <v>1</v>
      </c>
      <c r="L26" s="16">
        <f t="shared" si="4"/>
        <v>4.1015625</v>
      </c>
    </row>
    <row r="27" spans="2:12" x14ac:dyDescent="0.25">
      <c r="B27" s="2"/>
      <c r="C27" s="6">
        <f t="shared" si="2"/>
        <v>0.46000000000000013</v>
      </c>
      <c r="D27" s="12">
        <v>22</v>
      </c>
      <c r="E27" s="12">
        <v>4.942407899999994E-4</v>
      </c>
      <c r="F27" s="6"/>
      <c r="G27" s="2"/>
      <c r="H27" s="6">
        <f t="shared" si="3"/>
        <v>4.296875</v>
      </c>
      <c r="I27" t="s">
        <v>43</v>
      </c>
      <c r="J27" s="5">
        <f t="shared" si="1"/>
        <v>0.3464517941955863</v>
      </c>
      <c r="K27" s="15" t="b">
        <f t="shared" si="0"/>
        <v>1</v>
      </c>
      <c r="L27" s="16">
        <f t="shared" si="4"/>
        <v>4.296875</v>
      </c>
    </row>
    <row r="28" spans="2:12" x14ac:dyDescent="0.25">
      <c r="B28" s="2"/>
      <c r="C28" s="6">
        <f t="shared" si="2"/>
        <v>0.48000000000000015</v>
      </c>
      <c r="D28" s="12">
        <v>23</v>
      </c>
      <c r="E28" s="12">
        <v>-1.1426759899999996E-3</v>
      </c>
      <c r="F28" s="6"/>
      <c r="G28" s="2"/>
      <c r="H28" s="6">
        <f t="shared" si="3"/>
        <v>4.4921875</v>
      </c>
      <c r="I28" t="s">
        <v>44</v>
      </c>
      <c r="J28" s="5">
        <f t="shared" si="1"/>
        <v>0.33198323932834289</v>
      </c>
      <c r="K28" s="15" t="b">
        <f t="shared" si="0"/>
        <v>1</v>
      </c>
      <c r="L28" s="16">
        <f t="shared" si="4"/>
        <v>4.4921875</v>
      </c>
    </row>
    <row r="29" spans="2:12" x14ac:dyDescent="0.25">
      <c r="B29" s="2"/>
      <c r="C29" s="6">
        <f t="shared" si="2"/>
        <v>0.50000000000000011</v>
      </c>
      <c r="D29" s="12">
        <v>24</v>
      </c>
      <c r="E29" s="12">
        <v>7.1923806999999937E-4</v>
      </c>
      <c r="F29" s="6"/>
      <c r="G29" s="2"/>
      <c r="H29" s="6">
        <f t="shared" si="3"/>
        <v>4.6875</v>
      </c>
      <c r="I29" t="s">
        <v>45</v>
      </c>
      <c r="J29" s="5">
        <f t="shared" si="1"/>
        <v>0.32917017002857335</v>
      </c>
      <c r="K29" s="15" t="b">
        <f t="shared" si="0"/>
        <v>1</v>
      </c>
      <c r="L29" s="16">
        <f t="shared" si="4"/>
        <v>4.6875</v>
      </c>
    </row>
    <row r="30" spans="2:12" x14ac:dyDescent="0.25">
      <c r="B30" s="2"/>
      <c r="C30" s="6">
        <f t="shared" si="2"/>
        <v>0.52000000000000013</v>
      </c>
      <c r="D30" s="12">
        <v>25</v>
      </c>
      <c r="E30" s="12">
        <v>-1.4437641999999994E-4</v>
      </c>
      <c r="F30" s="6"/>
      <c r="G30" s="2"/>
      <c r="H30" s="6">
        <f t="shared" si="3"/>
        <v>4.8828125</v>
      </c>
      <c r="I30" t="s">
        <v>46</v>
      </c>
      <c r="J30" s="5">
        <f t="shared" si="1"/>
        <v>0.30081285470469077</v>
      </c>
      <c r="K30" s="15" t="b">
        <f t="shared" si="0"/>
        <v>1</v>
      </c>
      <c r="L30" s="16">
        <f t="shared" si="4"/>
        <v>4.8828125</v>
      </c>
    </row>
    <row r="31" spans="2:12" x14ac:dyDescent="0.25">
      <c r="B31" s="2"/>
      <c r="C31" s="6">
        <f t="shared" si="2"/>
        <v>0.54000000000000015</v>
      </c>
      <c r="D31" s="12">
        <v>26</v>
      </c>
      <c r="E31" s="12">
        <v>-2.7556064999999935E-4</v>
      </c>
      <c r="F31" s="6"/>
      <c r="G31" s="2"/>
      <c r="H31" s="6">
        <f t="shared" si="3"/>
        <v>5.078125</v>
      </c>
      <c r="I31" t="s">
        <v>47</v>
      </c>
      <c r="J31" s="5">
        <f t="shared" si="1"/>
        <v>0.29084692273286689</v>
      </c>
      <c r="K31" s="15" t="b">
        <f t="shared" si="0"/>
        <v>1</v>
      </c>
      <c r="L31" s="16">
        <f t="shared" si="4"/>
        <v>5.078125</v>
      </c>
    </row>
    <row r="32" spans="2:12" x14ac:dyDescent="0.25">
      <c r="B32" s="2"/>
      <c r="C32" s="6">
        <f t="shared" si="2"/>
        <v>0.56000000000000016</v>
      </c>
      <c r="D32" s="12">
        <v>27</v>
      </c>
      <c r="E32" s="12">
        <v>2.9270722999999964E-4</v>
      </c>
      <c r="F32" s="6"/>
      <c r="G32" s="2"/>
      <c r="H32" s="6">
        <f t="shared" si="3"/>
        <v>5.2734375</v>
      </c>
      <c r="I32" t="s">
        <v>48</v>
      </c>
      <c r="J32" s="5">
        <f t="shared" si="1"/>
        <v>0.27258364735116103</v>
      </c>
      <c r="K32" s="15" t="b">
        <f t="shared" si="0"/>
        <v>1</v>
      </c>
      <c r="L32" s="16">
        <f t="shared" si="4"/>
        <v>5.2734375</v>
      </c>
    </row>
    <row r="33" spans="2:12" x14ac:dyDescent="0.25">
      <c r="B33" s="2"/>
      <c r="C33" s="6">
        <f t="shared" si="2"/>
        <v>0.58000000000000018</v>
      </c>
      <c r="D33" s="12">
        <v>28</v>
      </c>
      <c r="E33" s="12">
        <v>2.7109403000000025E-4</v>
      </c>
      <c r="F33" s="6"/>
      <c r="G33" s="2"/>
      <c r="H33" s="6">
        <f t="shared" si="3"/>
        <v>5.46875</v>
      </c>
      <c r="I33" t="s">
        <v>49</v>
      </c>
      <c r="J33" s="5">
        <f t="shared" si="1"/>
        <v>0.22886245062524432</v>
      </c>
      <c r="K33" s="15" t="b">
        <f t="shared" si="0"/>
        <v>1</v>
      </c>
      <c r="L33" s="16">
        <f t="shared" si="4"/>
        <v>5.46875</v>
      </c>
    </row>
    <row r="34" spans="2:12" x14ac:dyDescent="0.25">
      <c r="B34" s="2"/>
      <c r="C34" s="6">
        <f t="shared" si="2"/>
        <v>0.6000000000000002</v>
      </c>
      <c r="D34" s="12">
        <v>29</v>
      </c>
      <c r="E34" s="12">
        <v>-7.0469454000000008E-4</v>
      </c>
      <c r="F34" s="6"/>
      <c r="G34" s="2"/>
      <c r="H34" s="6">
        <f t="shared" si="3"/>
        <v>5.6640625</v>
      </c>
      <c r="I34" t="s">
        <v>50</v>
      </c>
      <c r="J34" s="5">
        <f t="shared" si="1"/>
        <v>0.33420424568584289</v>
      </c>
      <c r="K34" s="15" t="b">
        <f t="shared" si="0"/>
        <v>1</v>
      </c>
      <c r="L34" s="16">
        <f t="shared" si="4"/>
        <v>5.6640625</v>
      </c>
    </row>
    <row r="35" spans="2:12" x14ac:dyDescent="0.25">
      <c r="B35" s="2"/>
      <c r="C35" s="6">
        <f t="shared" si="2"/>
        <v>0.62000000000000022</v>
      </c>
      <c r="D35" s="12">
        <v>30</v>
      </c>
      <c r="E35" s="12">
        <v>-1.2813042999999975E-4</v>
      </c>
      <c r="F35" s="6"/>
      <c r="G35" s="2"/>
      <c r="H35" s="6">
        <f t="shared" si="3"/>
        <v>5.859375</v>
      </c>
      <c r="I35" t="s">
        <v>51</v>
      </c>
      <c r="J35" s="5">
        <f t="shared" si="1"/>
        <v>0.31666277036593332</v>
      </c>
      <c r="K35" s="15" t="b">
        <f t="shared" si="0"/>
        <v>1</v>
      </c>
      <c r="L35" s="16">
        <f t="shared" si="4"/>
        <v>5.859375</v>
      </c>
    </row>
    <row r="36" spans="2:12" x14ac:dyDescent="0.25">
      <c r="B36" s="2"/>
      <c r="C36" s="6">
        <f t="shared" si="2"/>
        <v>0.64000000000000024</v>
      </c>
      <c r="D36" s="12">
        <v>31</v>
      </c>
      <c r="E36" s="12">
        <v>6.4464286000000086E-4</v>
      </c>
      <c r="F36" s="6"/>
      <c r="G36" s="2"/>
      <c r="H36" s="6">
        <f t="shared" si="3"/>
        <v>6.0546875</v>
      </c>
      <c r="I36" t="s">
        <v>52</v>
      </c>
      <c r="J36" s="5">
        <f t="shared" si="1"/>
        <v>0.28632383722674337</v>
      </c>
      <c r="K36" s="15" t="b">
        <f t="shared" si="0"/>
        <v>1</v>
      </c>
      <c r="L36" s="16">
        <f t="shared" si="4"/>
        <v>6.0546875</v>
      </c>
    </row>
    <row r="37" spans="2:12" x14ac:dyDescent="0.25">
      <c r="B37" s="2"/>
      <c r="C37" s="6">
        <f t="shared" si="2"/>
        <v>0.66000000000000025</v>
      </c>
      <c r="D37" s="12">
        <v>32</v>
      </c>
      <c r="E37" s="12">
        <v>-7.827086300000001E-4</v>
      </c>
      <c r="F37" s="6"/>
      <c r="G37" s="2"/>
      <c r="H37" s="6">
        <f t="shared" si="3"/>
        <v>6.25</v>
      </c>
      <c r="I37" t="s">
        <v>53</v>
      </c>
      <c r="J37" s="5">
        <f t="shared" si="1"/>
        <v>0.27359628219896553</v>
      </c>
      <c r="K37" s="15" t="b">
        <f t="shared" si="0"/>
        <v>1</v>
      </c>
      <c r="L37" s="16">
        <f t="shared" si="4"/>
        <v>6.25</v>
      </c>
    </row>
    <row r="38" spans="2:12" x14ac:dyDescent="0.25">
      <c r="B38" s="2"/>
      <c r="C38" s="6">
        <f t="shared" si="2"/>
        <v>0.68000000000000027</v>
      </c>
      <c r="D38" s="12">
        <v>33</v>
      </c>
      <c r="E38" s="12">
        <v>1.9075348999999901E-4</v>
      </c>
      <c r="F38" s="6"/>
      <c r="G38" s="2"/>
      <c r="H38" s="6">
        <f t="shared" si="3"/>
        <v>6.4453125</v>
      </c>
      <c r="I38" t="s">
        <v>54</v>
      </c>
      <c r="J38" s="5">
        <f t="shared" si="1"/>
        <v>0.23116922905813658</v>
      </c>
      <c r="K38" s="15" t="b">
        <f t="shared" si="0"/>
        <v>1</v>
      </c>
      <c r="L38" s="16">
        <f t="shared" si="4"/>
        <v>6.4453125</v>
      </c>
    </row>
    <row r="39" spans="2:12" x14ac:dyDescent="0.25">
      <c r="B39" s="2"/>
      <c r="C39" s="6">
        <f t="shared" si="2"/>
        <v>0.70000000000000029</v>
      </c>
      <c r="D39" s="12">
        <v>34</v>
      </c>
      <c r="E39" s="12">
        <v>4.7148950000000002E-4</v>
      </c>
      <c r="F39" s="6"/>
      <c r="G39" s="2"/>
      <c r="H39" s="6">
        <f t="shared" si="3"/>
        <v>6.640625</v>
      </c>
      <c r="I39" t="s">
        <v>55</v>
      </c>
      <c r="J39" s="5">
        <f t="shared" si="1"/>
        <v>0.2545798682301007</v>
      </c>
      <c r="K39" s="15" t="b">
        <f t="shared" si="0"/>
        <v>1</v>
      </c>
      <c r="L39" s="16">
        <f t="shared" si="4"/>
        <v>6.640625</v>
      </c>
    </row>
    <row r="40" spans="2:12" x14ac:dyDescent="0.25">
      <c r="B40" s="2"/>
      <c r="C40" s="6">
        <f t="shared" si="2"/>
        <v>0.72000000000000031</v>
      </c>
      <c r="D40" s="12">
        <v>35</v>
      </c>
      <c r="E40" s="12">
        <v>8.6263102000000078E-4</v>
      </c>
      <c r="F40" s="6"/>
      <c r="G40" s="2"/>
      <c r="H40" s="6">
        <f t="shared" si="3"/>
        <v>6.8359375</v>
      </c>
      <c r="I40" t="s">
        <v>56</v>
      </c>
      <c r="J40" s="5">
        <f t="shared" si="1"/>
        <v>0.23163501386449958</v>
      </c>
      <c r="K40" s="15" t="b">
        <f t="shared" si="0"/>
        <v>1</v>
      </c>
      <c r="L40" s="16">
        <f t="shared" si="4"/>
        <v>6.8359375</v>
      </c>
    </row>
    <row r="41" spans="2:12" x14ac:dyDescent="0.25">
      <c r="B41" s="2"/>
      <c r="C41" s="6">
        <f t="shared" si="2"/>
        <v>0.74000000000000032</v>
      </c>
      <c r="D41" s="12">
        <v>36</v>
      </c>
      <c r="E41" s="12">
        <v>-6.3342043000000001E-4</v>
      </c>
      <c r="F41" s="6"/>
      <c r="G41" s="2"/>
      <c r="H41" s="6">
        <f t="shared" si="3"/>
        <v>7.03125</v>
      </c>
      <c r="I41" t="s">
        <v>57</v>
      </c>
      <c r="J41" s="5">
        <f t="shared" si="1"/>
        <v>0.2535825823348834</v>
      </c>
      <c r="K41" s="15" t="b">
        <f t="shared" si="0"/>
        <v>1</v>
      </c>
      <c r="L41" s="16">
        <f t="shared" si="4"/>
        <v>7.03125</v>
      </c>
    </row>
    <row r="42" spans="2:12" x14ac:dyDescent="0.25">
      <c r="B42" s="2"/>
      <c r="C42" s="6">
        <f t="shared" si="2"/>
        <v>0.76000000000000034</v>
      </c>
      <c r="D42" s="12">
        <v>37</v>
      </c>
      <c r="E42" s="12">
        <v>-1.5576835000000004E-4</v>
      </c>
      <c r="F42" s="6"/>
      <c r="G42" s="2"/>
      <c r="H42" s="6">
        <f t="shared" si="3"/>
        <v>7.2265625</v>
      </c>
      <c r="I42" t="s">
        <v>58</v>
      </c>
      <c r="J42" s="5">
        <f t="shared" si="1"/>
        <v>0.21211075391787437</v>
      </c>
      <c r="K42" s="15" t="b">
        <f t="shared" si="0"/>
        <v>1</v>
      </c>
      <c r="L42" s="16">
        <f t="shared" si="4"/>
        <v>7.2265625</v>
      </c>
    </row>
    <row r="43" spans="2:12" x14ac:dyDescent="0.25">
      <c r="B43" s="2"/>
      <c r="C43" s="6">
        <f t="shared" si="2"/>
        <v>0.78000000000000036</v>
      </c>
      <c r="D43" s="12">
        <v>38</v>
      </c>
      <c r="E43" s="12">
        <v>3.8392375999999999E-4</v>
      </c>
      <c r="F43" s="6"/>
      <c r="G43" s="2"/>
      <c r="H43" s="6">
        <f t="shared" si="3"/>
        <v>7.421875</v>
      </c>
      <c r="I43" t="s">
        <v>59</v>
      </c>
      <c r="J43" s="5">
        <f t="shared" si="1"/>
        <v>0.25096193586285326</v>
      </c>
      <c r="K43" s="15" t="b">
        <f t="shared" si="0"/>
        <v>1</v>
      </c>
      <c r="L43" s="16">
        <f t="shared" si="4"/>
        <v>7.421875</v>
      </c>
    </row>
    <row r="44" spans="2:12" x14ac:dyDescent="0.25">
      <c r="B44" s="2"/>
      <c r="C44" s="6">
        <f t="shared" si="2"/>
        <v>0.80000000000000038</v>
      </c>
      <c r="D44" s="12">
        <v>39</v>
      </c>
      <c r="E44" s="12">
        <v>1.0201055000000001E-4</v>
      </c>
      <c r="F44" s="6"/>
      <c r="G44" s="2"/>
      <c r="H44" s="6">
        <f t="shared" si="3"/>
        <v>7.6171875</v>
      </c>
      <c r="I44" t="s">
        <v>60</v>
      </c>
      <c r="J44" s="5">
        <f t="shared" si="1"/>
        <v>0.25050625993548037</v>
      </c>
      <c r="K44" s="15" t="b">
        <f t="shared" si="0"/>
        <v>1</v>
      </c>
      <c r="L44" s="16">
        <f t="shared" si="4"/>
        <v>7.6171875</v>
      </c>
    </row>
    <row r="45" spans="2:12" x14ac:dyDescent="0.25">
      <c r="B45" s="2"/>
      <c r="C45" s="6">
        <f t="shared" si="2"/>
        <v>0.8200000000000004</v>
      </c>
      <c r="D45" s="12">
        <v>40</v>
      </c>
      <c r="E45" s="12">
        <v>-5.3624063000000041E-4</v>
      </c>
      <c r="F45" s="6"/>
      <c r="G45" s="2"/>
      <c r="H45" s="6">
        <f t="shared" si="3"/>
        <v>7.8125</v>
      </c>
      <c r="I45" t="s">
        <v>61</v>
      </c>
      <c r="J45" s="5">
        <f t="shared" si="1"/>
        <v>0.201915298666835</v>
      </c>
      <c r="K45" s="15" t="b">
        <f t="shared" si="0"/>
        <v>1</v>
      </c>
      <c r="L45" s="16">
        <f t="shared" si="4"/>
        <v>7.8125</v>
      </c>
    </row>
    <row r="46" spans="2:12" x14ac:dyDescent="0.25">
      <c r="B46" s="2"/>
      <c r="C46" s="6">
        <f t="shared" si="2"/>
        <v>0.84000000000000041</v>
      </c>
      <c r="D46" s="12">
        <v>41</v>
      </c>
      <c r="E46" s="12">
        <v>-5.882987799999996E-4</v>
      </c>
      <c r="F46" s="6"/>
      <c r="G46" s="2"/>
      <c r="H46" s="6">
        <f t="shared" si="3"/>
        <v>8.0078125</v>
      </c>
      <c r="I46" t="s">
        <v>62</v>
      </c>
      <c r="J46" s="5">
        <f t="shared" si="1"/>
        <v>0.20331891036323996</v>
      </c>
      <c r="K46" s="15" t="b">
        <f t="shared" si="0"/>
        <v>1</v>
      </c>
      <c r="L46" s="16">
        <f t="shared" si="4"/>
        <v>8.0078125</v>
      </c>
    </row>
    <row r="47" spans="2:12" x14ac:dyDescent="0.25">
      <c r="B47" s="2"/>
      <c r="C47" s="6">
        <f t="shared" si="2"/>
        <v>0.86000000000000043</v>
      </c>
      <c r="D47" s="12">
        <v>42</v>
      </c>
      <c r="E47" s="12">
        <v>8.8274944999999945E-4</v>
      </c>
      <c r="F47" s="6"/>
      <c r="G47" s="2"/>
      <c r="H47" s="6">
        <f t="shared" si="3"/>
        <v>8.203125</v>
      </c>
      <c r="I47" t="s">
        <v>63</v>
      </c>
      <c r="J47" s="5">
        <f t="shared" si="1"/>
        <v>0.24038262487599746</v>
      </c>
      <c r="K47" s="15" t="b">
        <f t="shared" si="0"/>
        <v>1</v>
      </c>
      <c r="L47" s="16">
        <f t="shared" si="4"/>
        <v>8.203125</v>
      </c>
    </row>
    <row r="48" spans="2:12" x14ac:dyDescent="0.25">
      <c r="B48" s="2"/>
      <c r="C48" s="6">
        <f t="shared" si="2"/>
        <v>0.88000000000000045</v>
      </c>
      <c r="D48" s="12">
        <v>43</v>
      </c>
      <c r="E48" s="12">
        <v>5.0871819000000013E-4</v>
      </c>
      <c r="F48" s="6"/>
      <c r="G48" s="2"/>
      <c r="H48" s="6">
        <f t="shared" si="3"/>
        <v>8.3984375</v>
      </c>
      <c r="I48" t="s">
        <v>64</v>
      </c>
      <c r="J48" s="5">
        <f t="shared" si="1"/>
        <v>0.22020702907920156</v>
      </c>
      <c r="K48" s="15" t="b">
        <f t="shared" si="0"/>
        <v>1</v>
      </c>
      <c r="L48" s="16">
        <f t="shared" si="4"/>
        <v>8.3984375</v>
      </c>
    </row>
    <row r="49" spans="2:12" x14ac:dyDescent="0.25">
      <c r="B49" s="2"/>
      <c r="C49" s="6">
        <f t="shared" si="2"/>
        <v>0.90000000000000047</v>
      </c>
      <c r="D49" s="12">
        <v>44</v>
      </c>
      <c r="E49" s="12">
        <v>-4.9181375999999936E-4</v>
      </c>
      <c r="F49" s="6"/>
      <c r="G49" s="2"/>
      <c r="H49" s="6">
        <f t="shared" si="3"/>
        <v>8.59375</v>
      </c>
      <c r="I49" t="s">
        <v>65</v>
      </c>
      <c r="J49" s="5">
        <f t="shared" si="1"/>
        <v>0.17120828402090088</v>
      </c>
      <c r="K49" s="15" t="b">
        <f t="shared" si="0"/>
        <v>1</v>
      </c>
      <c r="L49" s="16">
        <f t="shared" si="4"/>
        <v>8.59375</v>
      </c>
    </row>
    <row r="50" spans="2:12" x14ac:dyDescent="0.25">
      <c r="B50" s="2"/>
      <c r="C50" s="6">
        <f t="shared" si="2"/>
        <v>0.92000000000000048</v>
      </c>
      <c r="D50" s="12">
        <v>45</v>
      </c>
      <c r="E50" s="12">
        <v>-8.0670230000001383E-5</v>
      </c>
      <c r="F50" s="6"/>
      <c r="G50" s="2"/>
      <c r="H50" s="6">
        <f t="shared" si="3"/>
        <v>8.7890625</v>
      </c>
      <c r="I50" t="s">
        <v>66</v>
      </c>
      <c r="J50" s="5">
        <f t="shared" si="1"/>
        <v>0.20970548594310789</v>
      </c>
      <c r="K50" s="15" t="b">
        <f t="shared" si="0"/>
        <v>1</v>
      </c>
      <c r="L50" s="16">
        <f t="shared" si="4"/>
        <v>8.7890625</v>
      </c>
    </row>
    <row r="51" spans="2:12" x14ac:dyDescent="0.25">
      <c r="B51" s="2"/>
      <c r="C51" s="6">
        <f t="shared" si="2"/>
        <v>0.9400000000000005</v>
      </c>
      <c r="D51" s="12">
        <v>46</v>
      </c>
      <c r="E51" s="12">
        <v>5.3294940000000318E-5</v>
      </c>
      <c r="F51" s="6"/>
      <c r="G51" s="2"/>
      <c r="H51" s="6">
        <f t="shared" si="3"/>
        <v>8.984375</v>
      </c>
      <c r="I51" t="s">
        <v>67</v>
      </c>
      <c r="J51" s="5">
        <f t="shared" si="1"/>
        <v>0.13403085885570099</v>
      </c>
      <c r="K51" s="15" t="b">
        <f t="shared" si="0"/>
        <v>1</v>
      </c>
      <c r="L51" s="16">
        <f t="shared" si="4"/>
        <v>8.984375</v>
      </c>
    </row>
    <row r="52" spans="2:12" x14ac:dyDescent="0.25">
      <c r="B52" s="2"/>
      <c r="C52" s="6">
        <f t="shared" si="2"/>
        <v>0.96000000000000052</v>
      </c>
      <c r="D52" s="12">
        <v>47</v>
      </c>
      <c r="E52" s="12">
        <v>1.7611774999999955E-4</v>
      </c>
      <c r="F52" s="6"/>
      <c r="G52" s="2"/>
      <c r="H52" s="6">
        <f t="shared" si="3"/>
        <v>9.1796875</v>
      </c>
      <c r="I52" t="s">
        <v>68</v>
      </c>
      <c r="J52" s="5">
        <f t="shared" si="1"/>
        <v>0.16782663849533525</v>
      </c>
      <c r="K52" s="15" t="b">
        <f t="shared" si="0"/>
        <v>1</v>
      </c>
      <c r="L52" s="16">
        <f t="shared" si="4"/>
        <v>9.1796875</v>
      </c>
    </row>
    <row r="53" spans="2:12" x14ac:dyDescent="0.25">
      <c r="B53" s="2"/>
      <c r="C53" s="6">
        <f t="shared" si="2"/>
        <v>0.98000000000000054</v>
      </c>
      <c r="D53" s="12">
        <v>48</v>
      </c>
      <c r="E53" s="12">
        <v>-1.5681888999999859E-4</v>
      </c>
      <c r="F53" s="6"/>
      <c r="G53" s="2"/>
      <c r="H53" s="6">
        <f t="shared" si="3"/>
        <v>9.375</v>
      </c>
      <c r="I53" t="s">
        <v>69</v>
      </c>
      <c r="J53" s="5">
        <f t="shared" si="1"/>
        <v>0.17422265961045921</v>
      </c>
      <c r="K53" s="15" t="b">
        <f t="shared" si="0"/>
        <v>1</v>
      </c>
      <c r="L53" s="16">
        <f t="shared" si="4"/>
        <v>9.375</v>
      </c>
    </row>
    <row r="54" spans="2:12" x14ac:dyDescent="0.25">
      <c r="B54" s="2"/>
      <c r="C54" s="6">
        <f t="shared" si="2"/>
        <v>1.0000000000000004</v>
      </c>
      <c r="D54" s="12">
        <v>49</v>
      </c>
      <c r="E54" s="12">
        <v>4.5568402999999862E-4</v>
      </c>
      <c r="F54" s="6"/>
      <c r="G54" s="2"/>
      <c r="H54" s="6">
        <f t="shared" si="3"/>
        <v>9.5703125</v>
      </c>
      <c r="I54" t="s">
        <v>70</v>
      </c>
      <c r="J54" s="5">
        <f t="shared" si="1"/>
        <v>0.16641898803461069</v>
      </c>
      <c r="K54" s="15" t="b">
        <f t="shared" si="0"/>
        <v>1</v>
      </c>
      <c r="L54" s="16">
        <f t="shared" si="4"/>
        <v>9.5703125</v>
      </c>
    </row>
    <row r="55" spans="2:12" x14ac:dyDescent="0.25">
      <c r="B55" s="2"/>
      <c r="C55" s="6">
        <f t="shared" si="2"/>
        <v>1.0200000000000005</v>
      </c>
      <c r="D55" s="12">
        <v>50</v>
      </c>
      <c r="E55" s="12">
        <v>-1.0833702999999903E-4</v>
      </c>
      <c r="F55" s="6"/>
      <c r="G55" s="2"/>
      <c r="H55" s="6">
        <f t="shared" si="3"/>
        <v>9.765625</v>
      </c>
      <c r="I55" t="s">
        <v>71</v>
      </c>
      <c r="J55" s="5">
        <f t="shared" si="1"/>
        <v>0.14660977175225506</v>
      </c>
      <c r="K55" s="15" t="b">
        <f t="shared" si="0"/>
        <v>1</v>
      </c>
      <c r="L55" s="16">
        <f t="shared" si="4"/>
        <v>9.765625</v>
      </c>
    </row>
    <row r="56" spans="2:12" x14ac:dyDescent="0.25">
      <c r="B56" s="2"/>
      <c r="C56" s="6">
        <f t="shared" si="2"/>
        <v>1.0400000000000005</v>
      </c>
      <c r="D56" s="12">
        <v>51</v>
      </c>
      <c r="E56" s="12">
        <v>-1.4421996000000062E-4</v>
      </c>
      <c r="F56" s="6"/>
      <c r="G56" s="2"/>
      <c r="H56" s="6">
        <f t="shared" si="3"/>
        <v>9.9609375</v>
      </c>
      <c r="I56" t="s">
        <v>72</v>
      </c>
      <c r="J56" s="5">
        <f t="shared" si="1"/>
        <v>0.15818221077123917</v>
      </c>
      <c r="K56" s="15" t="b">
        <f t="shared" si="0"/>
        <v>1</v>
      </c>
      <c r="L56" s="16">
        <f t="shared" si="4"/>
        <v>9.9609375</v>
      </c>
    </row>
    <row r="57" spans="2:12" x14ac:dyDescent="0.25">
      <c r="B57" s="2"/>
      <c r="C57" s="6">
        <f t="shared" si="2"/>
        <v>1.0600000000000005</v>
      </c>
      <c r="D57" s="12">
        <v>52</v>
      </c>
      <c r="E57" s="12">
        <v>-5.6850629999999867E-4</v>
      </c>
      <c r="F57" s="6"/>
      <c r="G57" s="2"/>
      <c r="H57" s="6">
        <f t="shared" si="3"/>
        <v>10.15625</v>
      </c>
      <c r="I57" t="s">
        <v>73</v>
      </c>
      <c r="J57" s="5">
        <f t="shared" si="1"/>
        <v>0.1664094566260832</v>
      </c>
      <c r="K57" s="15" t="b">
        <f t="shared" si="0"/>
        <v>1</v>
      </c>
      <c r="L57" s="16">
        <f t="shared" si="4"/>
        <v>10.15625</v>
      </c>
    </row>
    <row r="58" spans="2:12" x14ac:dyDescent="0.25">
      <c r="B58" s="2"/>
      <c r="C58" s="6">
        <f t="shared" si="2"/>
        <v>1.0800000000000005</v>
      </c>
      <c r="D58" s="12">
        <v>53</v>
      </c>
      <c r="E58" s="12">
        <v>2.2465493499999999E-3</v>
      </c>
      <c r="F58" s="6"/>
      <c r="G58" s="2"/>
      <c r="H58" s="6">
        <f t="shared" si="3"/>
        <v>10.3515625</v>
      </c>
      <c r="I58" t="s">
        <v>74</v>
      </c>
      <c r="J58" s="5">
        <f t="shared" si="1"/>
        <v>0.12879661208242624</v>
      </c>
      <c r="K58" s="15" t="b">
        <f t="shared" si="0"/>
        <v>1</v>
      </c>
      <c r="L58" s="16">
        <f t="shared" si="4"/>
        <v>10.3515625</v>
      </c>
    </row>
    <row r="59" spans="2:12" x14ac:dyDescent="0.25">
      <c r="B59" s="2"/>
      <c r="C59" s="6">
        <f t="shared" si="2"/>
        <v>1.1000000000000005</v>
      </c>
      <c r="D59" s="12">
        <v>54</v>
      </c>
      <c r="E59" s="12">
        <v>-4.3885130000000105E-4</v>
      </c>
      <c r="F59" s="6"/>
      <c r="G59" s="2"/>
      <c r="H59" s="6">
        <f t="shared" si="3"/>
        <v>10.546875</v>
      </c>
      <c r="I59" t="s">
        <v>75</v>
      </c>
      <c r="J59" s="5">
        <f t="shared" si="1"/>
        <v>0.1610299672728645</v>
      </c>
      <c r="K59" s="15" t="b">
        <f t="shared" si="0"/>
        <v>1</v>
      </c>
      <c r="L59" s="16">
        <f t="shared" si="4"/>
        <v>10.546875</v>
      </c>
    </row>
    <row r="60" spans="2:12" x14ac:dyDescent="0.25">
      <c r="B60" s="2"/>
      <c r="C60" s="6">
        <f t="shared" si="2"/>
        <v>1.1200000000000006</v>
      </c>
      <c r="D60" s="12">
        <v>55</v>
      </c>
      <c r="E60" s="12">
        <v>-4.9084425000000056E-4</v>
      </c>
      <c r="F60" s="6"/>
      <c r="G60" s="2"/>
      <c r="H60" s="6">
        <f t="shared" si="3"/>
        <v>10.7421875</v>
      </c>
      <c r="I60" t="s">
        <v>76</v>
      </c>
      <c r="J60" s="5">
        <f t="shared" si="1"/>
        <v>0.13891353915386556</v>
      </c>
      <c r="K60" s="15" t="b">
        <f t="shared" si="0"/>
        <v>1</v>
      </c>
      <c r="L60" s="16">
        <f t="shared" si="4"/>
        <v>10.7421875</v>
      </c>
    </row>
    <row r="61" spans="2:12" x14ac:dyDescent="0.25">
      <c r="B61" s="2"/>
      <c r="C61" s="6">
        <f t="shared" si="2"/>
        <v>1.1400000000000006</v>
      </c>
      <c r="D61" s="12">
        <v>56</v>
      </c>
      <c r="E61" s="12">
        <v>7.1180425000000151E-4</v>
      </c>
      <c r="F61" s="6"/>
      <c r="G61" s="2"/>
      <c r="H61" s="6">
        <f t="shared" si="3"/>
        <v>10.9375</v>
      </c>
      <c r="I61" t="s">
        <v>77</v>
      </c>
      <c r="J61" s="5">
        <f t="shared" si="1"/>
        <v>0.13872046108601621</v>
      </c>
      <c r="K61" s="15" t="b">
        <f t="shared" si="0"/>
        <v>1</v>
      </c>
      <c r="L61" s="16">
        <f t="shared" si="4"/>
        <v>10.9375</v>
      </c>
    </row>
    <row r="62" spans="2:12" x14ac:dyDescent="0.25">
      <c r="B62" s="2"/>
      <c r="C62" s="6">
        <f t="shared" si="2"/>
        <v>1.1600000000000006</v>
      </c>
      <c r="D62" s="12">
        <v>57</v>
      </c>
      <c r="E62" s="12">
        <v>-2.9932987000000008E-4</v>
      </c>
      <c r="F62" s="6"/>
      <c r="G62" s="2"/>
      <c r="H62" s="6">
        <f t="shared" si="3"/>
        <v>11.1328125</v>
      </c>
      <c r="I62" t="s">
        <v>78</v>
      </c>
      <c r="J62" s="5">
        <f t="shared" si="1"/>
        <v>0.1454185592027081</v>
      </c>
      <c r="K62" s="15" t="b">
        <f t="shared" si="0"/>
        <v>1</v>
      </c>
      <c r="L62" s="16">
        <f t="shared" si="4"/>
        <v>11.1328125</v>
      </c>
    </row>
    <row r="63" spans="2:12" x14ac:dyDescent="0.25">
      <c r="B63" s="2"/>
      <c r="C63" s="6">
        <f t="shared" si="2"/>
        <v>1.1800000000000006</v>
      </c>
      <c r="D63" s="12">
        <v>58</v>
      </c>
      <c r="E63" s="12">
        <v>-8.7608211000000068E-4</v>
      </c>
      <c r="F63" s="6"/>
      <c r="G63" s="2"/>
      <c r="H63" s="6">
        <f t="shared" si="3"/>
        <v>11.328125</v>
      </c>
      <c r="I63" t="s">
        <v>79</v>
      </c>
      <c r="J63" s="5">
        <f t="shared" si="1"/>
        <v>0.16489802571485127</v>
      </c>
      <c r="K63" s="15" t="b">
        <f t="shared" si="0"/>
        <v>1</v>
      </c>
      <c r="L63" s="16">
        <f t="shared" si="4"/>
        <v>11.328125</v>
      </c>
    </row>
    <row r="64" spans="2:12" x14ac:dyDescent="0.25">
      <c r="B64" s="2"/>
      <c r="C64" s="6">
        <f t="shared" si="2"/>
        <v>1.2000000000000006</v>
      </c>
      <c r="D64" s="12">
        <v>59</v>
      </c>
      <c r="E64" s="12">
        <v>1.2943055999999932E-4</v>
      </c>
      <c r="F64" s="6"/>
      <c r="G64" s="2"/>
      <c r="H64" s="6">
        <f t="shared" si="3"/>
        <v>11.5234375</v>
      </c>
      <c r="I64" t="s">
        <v>80</v>
      </c>
      <c r="J64" s="5">
        <f t="shared" si="1"/>
        <v>0.16346116240258513</v>
      </c>
      <c r="K64" s="15" t="b">
        <f t="shared" si="0"/>
        <v>1</v>
      </c>
      <c r="L64" s="16">
        <f t="shared" si="4"/>
        <v>11.5234375</v>
      </c>
    </row>
    <row r="65" spans="2:12" x14ac:dyDescent="0.25">
      <c r="B65" s="2"/>
      <c r="C65" s="6">
        <f t="shared" si="2"/>
        <v>1.2200000000000006</v>
      </c>
      <c r="D65" s="12">
        <v>60</v>
      </c>
      <c r="E65" s="12">
        <v>3.3429172000000104E-4</v>
      </c>
      <c r="F65" s="6"/>
      <c r="G65" s="2"/>
      <c r="H65" s="6">
        <f t="shared" si="3"/>
        <v>11.71875</v>
      </c>
      <c r="I65" t="s">
        <v>81</v>
      </c>
      <c r="J65" s="5">
        <f t="shared" si="1"/>
        <v>0.14620507966544055</v>
      </c>
      <c r="K65" s="15" t="b">
        <f t="shared" si="0"/>
        <v>1</v>
      </c>
      <c r="L65" s="16">
        <f t="shared" si="4"/>
        <v>11.71875</v>
      </c>
    </row>
    <row r="66" spans="2:12" x14ac:dyDescent="0.25">
      <c r="B66" s="2"/>
      <c r="C66" s="6">
        <f t="shared" si="2"/>
        <v>1.2400000000000007</v>
      </c>
      <c r="D66" s="12">
        <v>61</v>
      </c>
      <c r="E66" s="12">
        <v>5.0197913999999906E-4</v>
      </c>
      <c r="F66" s="6"/>
      <c r="G66" s="2"/>
      <c r="H66" s="6">
        <f t="shared" si="3"/>
        <v>11.9140625</v>
      </c>
      <c r="I66" t="s">
        <v>82</v>
      </c>
      <c r="J66" s="5">
        <f t="shared" si="1"/>
        <v>0.13355228630077906</v>
      </c>
      <c r="K66" s="15" t="b">
        <f t="shared" si="0"/>
        <v>1</v>
      </c>
      <c r="L66" s="16">
        <f t="shared" si="4"/>
        <v>11.9140625</v>
      </c>
    </row>
    <row r="67" spans="2:12" x14ac:dyDescent="0.25">
      <c r="B67" s="2"/>
      <c r="C67" s="6">
        <f t="shared" si="2"/>
        <v>1.2600000000000007</v>
      </c>
      <c r="D67" s="12">
        <v>62</v>
      </c>
      <c r="E67" s="12">
        <v>5.6540687000000006E-4</v>
      </c>
      <c r="F67" s="6"/>
      <c r="G67" s="2"/>
      <c r="H67" s="6">
        <f t="shared" si="3"/>
        <v>12.109375</v>
      </c>
      <c r="I67" t="s">
        <v>83</v>
      </c>
      <c r="J67" s="5">
        <f t="shared" si="1"/>
        <v>0.10515768750314652</v>
      </c>
      <c r="K67" s="15" t="b">
        <f t="shared" si="0"/>
        <v>1</v>
      </c>
      <c r="L67" s="16">
        <f t="shared" si="4"/>
        <v>12.109375</v>
      </c>
    </row>
    <row r="68" spans="2:12" x14ac:dyDescent="0.25">
      <c r="B68" s="2"/>
      <c r="C68" s="6">
        <f t="shared" si="2"/>
        <v>1.2800000000000007</v>
      </c>
      <c r="D68" s="12">
        <v>63</v>
      </c>
      <c r="E68" s="12">
        <v>-7.5670052999999952E-4</v>
      </c>
      <c r="F68" s="6"/>
      <c r="G68" s="2"/>
      <c r="H68" s="6">
        <f t="shared" si="3"/>
        <v>12.3046875</v>
      </c>
      <c r="I68" t="s">
        <v>84</v>
      </c>
      <c r="J68" s="5">
        <f t="shared" si="1"/>
        <v>8.5956248093427418E-2</v>
      </c>
      <c r="K68" s="15" t="b">
        <f t="shared" si="0"/>
        <v>1</v>
      </c>
      <c r="L68" s="16">
        <f t="shared" si="4"/>
        <v>12.3046875</v>
      </c>
    </row>
    <row r="69" spans="2:12" x14ac:dyDescent="0.25">
      <c r="B69" s="2"/>
      <c r="C69" s="6">
        <f t="shared" si="2"/>
        <v>1.3000000000000007</v>
      </c>
      <c r="D69" s="12">
        <v>64</v>
      </c>
      <c r="E69" s="12">
        <v>9.4179716000000052E-4</v>
      </c>
      <c r="F69" s="6"/>
      <c r="G69" s="2"/>
      <c r="H69" s="6">
        <f t="shared" si="3"/>
        <v>12.5</v>
      </c>
      <c r="I69" t="s">
        <v>85</v>
      </c>
      <c r="J69" s="5">
        <f t="shared" si="1"/>
        <v>0.11505013435614288</v>
      </c>
      <c r="K69" s="15" t="b">
        <f t="shared" ref="K69:K132" si="5">_xlfn.IFNA(L69&lt;=$G$8, 0)</f>
        <v>1</v>
      </c>
      <c r="L69" s="16">
        <f t="shared" si="4"/>
        <v>12.5</v>
      </c>
    </row>
    <row r="70" spans="2:12" x14ac:dyDescent="0.25">
      <c r="B70" s="2"/>
      <c r="C70" s="6">
        <f t="shared" si="2"/>
        <v>1.3200000000000007</v>
      </c>
      <c r="D70" s="12">
        <v>65</v>
      </c>
      <c r="E70" s="12">
        <v>-1.7715804000000002E-4</v>
      </c>
      <c r="F70" s="6"/>
      <c r="G70" s="2"/>
      <c r="H70" s="6">
        <f t="shared" si="3"/>
        <v>12.6953125</v>
      </c>
      <c r="I70" t="s">
        <v>86</v>
      </c>
      <c r="J70" s="5">
        <f t="shared" ref="J70:J133" si="6">IMABS(I70)/IMABS($I$6) * K70</f>
        <v>0.12300824437809992</v>
      </c>
      <c r="K70" s="15" t="b">
        <f t="shared" si="5"/>
        <v>1</v>
      </c>
      <c r="L70" s="16">
        <f t="shared" si="4"/>
        <v>12.6953125</v>
      </c>
    </row>
    <row r="71" spans="2:12" x14ac:dyDescent="0.25">
      <c r="B71" s="2"/>
      <c r="C71" s="6">
        <f t="shared" ref="C71:C134" si="7">C70 +$B$5</f>
        <v>1.3400000000000007</v>
      </c>
      <c r="D71" s="12">
        <v>66</v>
      </c>
      <c r="E71" s="12">
        <v>1.15093403E-3</v>
      </c>
      <c r="F71" s="6"/>
      <c r="G71" s="2"/>
      <c r="H71" s="6">
        <f t="shared" ref="H71:H134" si="8">H70+$G$5</f>
        <v>12.890625</v>
      </c>
      <c r="I71" t="s">
        <v>87</v>
      </c>
      <c r="J71" s="5">
        <f t="shared" si="6"/>
        <v>0.10903099647669487</v>
      </c>
      <c r="K71" s="15" t="b">
        <f t="shared" si="5"/>
        <v>1</v>
      </c>
      <c r="L71" s="16">
        <f t="shared" si="4"/>
        <v>12.890625</v>
      </c>
    </row>
    <row r="72" spans="2:12" x14ac:dyDescent="0.25">
      <c r="B72" s="2"/>
      <c r="C72" s="6">
        <f t="shared" si="7"/>
        <v>1.3600000000000008</v>
      </c>
      <c r="D72" s="12">
        <v>67</v>
      </c>
      <c r="E72" s="12">
        <v>-9.8080654000000031E-4</v>
      </c>
      <c r="F72" s="6"/>
      <c r="G72" s="2"/>
      <c r="H72" s="6">
        <f t="shared" si="8"/>
        <v>13.0859375</v>
      </c>
      <c r="I72" t="s">
        <v>88</v>
      </c>
      <c r="J72" s="5">
        <f t="shared" si="6"/>
        <v>0.12131429318940201</v>
      </c>
      <c r="K72" s="15" t="b">
        <f t="shared" si="5"/>
        <v>1</v>
      </c>
      <c r="L72" s="16">
        <f t="shared" ref="L72:L135" si="9">L71 + $G$5</f>
        <v>13.0859375</v>
      </c>
    </row>
    <row r="73" spans="2:12" x14ac:dyDescent="0.25">
      <c r="B73" s="2"/>
      <c r="C73" s="6">
        <f t="shared" si="7"/>
        <v>1.3800000000000008</v>
      </c>
      <c r="D73" s="12">
        <v>68</v>
      </c>
      <c r="E73" s="12">
        <v>-4.9599726000000045E-4</v>
      </c>
      <c r="F73" s="6"/>
      <c r="G73" s="2"/>
      <c r="H73" s="6">
        <f t="shared" si="8"/>
        <v>13.28125</v>
      </c>
      <c r="I73" t="s">
        <v>89</v>
      </c>
      <c r="J73" s="5">
        <f t="shared" si="6"/>
        <v>9.268563098756466E-2</v>
      </c>
      <c r="K73" s="15" t="b">
        <f t="shared" si="5"/>
        <v>1</v>
      </c>
      <c r="L73" s="16">
        <f t="shared" si="9"/>
        <v>13.28125</v>
      </c>
    </row>
    <row r="74" spans="2:12" x14ac:dyDescent="0.25">
      <c r="B74" s="2"/>
      <c r="C74" s="6">
        <f t="shared" si="7"/>
        <v>1.4000000000000008</v>
      </c>
      <c r="D74" s="12">
        <v>69</v>
      </c>
      <c r="E74" s="12">
        <v>5.8831181999999954E-4</v>
      </c>
      <c r="F74" s="6"/>
      <c r="G74" s="2"/>
      <c r="H74" s="6">
        <f t="shared" si="8"/>
        <v>13.4765625</v>
      </c>
      <c r="I74" t="s">
        <v>90</v>
      </c>
      <c r="J74" s="5">
        <f t="shared" si="6"/>
        <v>7.1683383572074807E-2</v>
      </c>
      <c r="K74" s="15" t="b">
        <f t="shared" si="5"/>
        <v>1</v>
      </c>
      <c r="L74" s="16">
        <f t="shared" si="9"/>
        <v>13.4765625</v>
      </c>
    </row>
    <row r="75" spans="2:12" x14ac:dyDescent="0.25">
      <c r="B75" s="2"/>
      <c r="C75" s="6">
        <f t="shared" si="7"/>
        <v>1.4200000000000008</v>
      </c>
      <c r="D75" s="12">
        <v>70</v>
      </c>
      <c r="E75" s="12">
        <v>-6.8889999999995066E-6</v>
      </c>
      <c r="F75" s="6"/>
      <c r="G75" s="2"/>
      <c r="H75" s="6">
        <f t="shared" si="8"/>
        <v>13.671875</v>
      </c>
      <c r="I75" t="s">
        <v>91</v>
      </c>
      <c r="J75" s="5">
        <f t="shared" si="6"/>
        <v>0.13196796900411312</v>
      </c>
      <c r="K75" s="15" t="b">
        <f t="shared" si="5"/>
        <v>1</v>
      </c>
      <c r="L75" s="16">
        <f t="shared" si="9"/>
        <v>13.671875</v>
      </c>
    </row>
    <row r="76" spans="2:12" x14ac:dyDescent="0.25">
      <c r="B76" s="2"/>
      <c r="C76" s="6">
        <f t="shared" si="7"/>
        <v>1.4400000000000008</v>
      </c>
      <c r="D76" s="12">
        <v>71</v>
      </c>
      <c r="E76" s="12">
        <v>8.4159058000000085E-4</v>
      </c>
      <c r="F76" s="6"/>
      <c r="G76" s="2"/>
      <c r="H76" s="6">
        <f t="shared" si="8"/>
        <v>13.8671875</v>
      </c>
      <c r="I76" t="s">
        <v>92</v>
      </c>
      <c r="J76" s="5">
        <f t="shared" si="6"/>
        <v>0.11845156318000778</v>
      </c>
      <c r="K76" s="15" t="b">
        <f t="shared" si="5"/>
        <v>1</v>
      </c>
      <c r="L76" s="16">
        <f t="shared" si="9"/>
        <v>13.8671875</v>
      </c>
    </row>
    <row r="77" spans="2:12" x14ac:dyDescent="0.25">
      <c r="B77" s="2"/>
      <c r="C77" s="6">
        <f t="shared" si="7"/>
        <v>1.4600000000000009</v>
      </c>
      <c r="D77" s="12">
        <v>72</v>
      </c>
      <c r="E77" s="12">
        <v>1.0577216999999896E-4</v>
      </c>
      <c r="F77" s="6"/>
      <c r="G77" s="2"/>
      <c r="H77" s="6">
        <f t="shared" si="8"/>
        <v>14.0625</v>
      </c>
      <c r="I77" t="s">
        <v>93</v>
      </c>
      <c r="J77" s="5">
        <f t="shared" si="6"/>
        <v>9.0427126391388807E-2</v>
      </c>
      <c r="K77" s="15" t="b">
        <f t="shared" si="5"/>
        <v>1</v>
      </c>
      <c r="L77" s="16">
        <f t="shared" si="9"/>
        <v>14.0625</v>
      </c>
    </row>
    <row r="78" spans="2:12" x14ac:dyDescent="0.25">
      <c r="B78" s="2"/>
      <c r="C78" s="6">
        <f t="shared" si="7"/>
        <v>1.4800000000000009</v>
      </c>
      <c r="D78" s="12">
        <v>73</v>
      </c>
      <c r="E78" s="12">
        <v>-5.3964649000000017E-4</v>
      </c>
      <c r="F78" s="6"/>
      <c r="G78" s="2"/>
      <c r="H78" s="6">
        <f t="shared" si="8"/>
        <v>14.2578125</v>
      </c>
      <c r="I78" t="s">
        <v>94</v>
      </c>
      <c r="J78" s="5">
        <f t="shared" si="6"/>
        <v>7.5119213954595213E-2</v>
      </c>
      <c r="K78" s="15" t="b">
        <f t="shared" si="5"/>
        <v>1</v>
      </c>
      <c r="L78" s="16">
        <f t="shared" si="9"/>
        <v>14.2578125</v>
      </c>
    </row>
    <row r="79" spans="2:12" x14ac:dyDescent="0.25">
      <c r="B79" s="2"/>
      <c r="C79" s="6">
        <f t="shared" si="7"/>
        <v>1.5000000000000009</v>
      </c>
      <c r="D79" s="12">
        <v>74</v>
      </c>
      <c r="E79" s="12">
        <v>4.5933295000000034E-4</v>
      </c>
      <c r="F79" s="6"/>
      <c r="G79" s="2"/>
      <c r="H79" s="6">
        <f t="shared" si="8"/>
        <v>14.453125</v>
      </c>
      <c r="I79" t="s">
        <v>95</v>
      </c>
      <c r="J79" s="5">
        <f t="shared" si="6"/>
        <v>7.5600531886673566E-2</v>
      </c>
      <c r="K79" s="15" t="b">
        <f t="shared" si="5"/>
        <v>1</v>
      </c>
      <c r="L79" s="16">
        <f t="shared" si="9"/>
        <v>14.453125</v>
      </c>
    </row>
    <row r="80" spans="2:12" x14ac:dyDescent="0.25">
      <c r="B80" s="2"/>
      <c r="C80" s="6">
        <f t="shared" si="7"/>
        <v>1.5200000000000009</v>
      </c>
      <c r="D80" s="12">
        <v>75</v>
      </c>
      <c r="E80" s="12">
        <v>-1.1225286800000001E-3</v>
      </c>
      <c r="F80" s="6"/>
      <c r="G80" s="2"/>
      <c r="H80" s="6">
        <f t="shared" si="8"/>
        <v>14.6484375</v>
      </c>
      <c r="I80" t="s">
        <v>96</v>
      </c>
      <c r="J80" s="5">
        <f t="shared" si="6"/>
        <v>6.0012011992035992E-2</v>
      </c>
      <c r="K80" s="15" t="b">
        <f t="shared" si="5"/>
        <v>1</v>
      </c>
      <c r="L80" s="16">
        <f t="shared" si="9"/>
        <v>14.6484375</v>
      </c>
    </row>
    <row r="81" spans="2:12" x14ac:dyDescent="0.25">
      <c r="B81" s="2"/>
      <c r="C81" s="6">
        <f t="shared" si="7"/>
        <v>1.5400000000000009</v>
      </c>
      <c r="D81" s="12">
        <v>76</v>
      </c>
      <c r="E81" s="12">
        <v>1.2370254800000008E-3</v>
      </c>
      <c r="F81" s="6"/>
      <c r="G81" s="2"/>
      <c r="H81" s="6">
        <f t="shared" si="8"/>
        <v>14.84375</v>
      </c>
      <c r="I81" t="s">
        <v>97</v>
      </c>
      <c r="J81" s="5">
        <f t="shared" si="6"/>
        <v>5.1020407746090332E-2</v>
      </c>
      <c r="K81" s="15" t="b">
        <f t="shared" si="5"/>
        <v>1</v>
      </c>
      <c r="L81" s="16">
        <f t="shared" si="9"/>
        <v>14.84375</v>
      </c>
    </row>
    <row r="82" spans="2:12" x14ac:dyDescent="0.25">
      <c r="B82" s="2"/>
      <c r="C82" s="6">
        <f t="shared" si="7"/>
        <v>1.5600000000000009</v>
      </c>
      <c r="D82" s="12">
        <v>77</v>
      </c>
      <c r="E82" s="12">
        <v>-8.0320984000000102E-4</v>
      </c>
      <c r="F82" s="6"/>
      <c r="G82" s="2"/>
      <c r="H82" s="6">
        <f t="shared" si="8"/>
        <v>15.0390625</v>
      </c>
      <c r="I82" t="s">
        <v>98</v>
      </c>
      <c r="J82" s="5">
        <f t="shared" si="6"/>
        <v>7.5767906221384879E-2</v>
      </c>
      <c r="K82" s="15" t="b">
        <f t="shared" si="5"/>
        <v>1</v>
      </c>
      <c r="L82" s="16">
        <f t="shared" si="9"/>
        <v>15.0390625</v>
      </c>
    </row>
    <row r="83" spans="2:12" x14ac:dyDescent="0.25">
      <c r="B83" s="2"/>
      <c r="C83" s="6">
        <f t="shared" si="7"/>
        <v>1.580000000000001</v>
      </c>
      <c r="D83" s="12">
        <v>78</v>
      </c>
      <c r="E83" s="12">
        <v>7.3698722000000057E-4</v>
      </c>
      <c r="F83" s="6"/>
      <c r="G83" s="2"/>
      <c r="H83" s="6">
        <f t="shared" si="8"/>
        <v>15.234375</v>
      </c>
      <c r="I83" t="s">
        <v>99</v>
      </c>
      <c r="J83" s="5">
        <f t="shared" si="6"/>
        <v>5.5730967723912589E-2</v>
      </c>
      <c r="K83" s="15" t="b">
        <f t="shared" si="5"/>
        <v>1</v>
      </c>
      <c r="L83" s="16">
        <f t="shared" si="9"/>
        <v>15.234375</v>
      </c>
    </row>
    <row r="84" spans="2:12" x14ac:dyDescent="0.25">
      <c r="B84" s="2"/>
      <c r="C84" s="6">
        <f t="shared" si="7"/>
        <v>1.600000000000001</v>
      </c>
      <c r="D84" s="12">
        <v>79</v>
      </c>
      <c r="E84" s="12">
        <v>-1.654783299999997E-4</v>
      </c>
      <c r="F84" s="6"/>
      <c r="G84" s="2"/>
      <c r="H84" s="6">
        <f t="shared" si="8"/>
        <v>15.4296875</v>
      </c>
      <c r="I84" t="s">
        <v>100</v>
      </c>
      <c r="J84" s="5">
        <f t="shared" si="6"/>
        <v>8.4264074119461282E-2</v>
      </c>
      <c r="K84" s="15" t="b">
        <f t="shared" si="5"/>
        <v>1</v>
      </c>
      <c r="L84" s="16">
        <f t="shared" si="9"/>
        <v>15.4296875</v>
      </c>
    </row>
    <row r="85" spans="2:12" x14ac:dyDescent="0.25">
      <c r="B85" s="2"/>
      <c r="C85" s="6">
        <f t="shared" si="7"/>
        <v>1.620000000000001</v>
      </c>
      <c r="D85" s="12">
        <v>80</v>
      </c>
      <c r="E85" s="12">
        <v>-3.2476988000000075E-4</v>
      </c>
      <c r="F85" s="6"/>
      <c r="G85" s="2"/>
      <c r="H85" s="6">
        <f t="shared" si="8"/>
        <v>15.625</v>
      </c>
      <c r="I85" t="s">
        <v>101</v>
      </c>
      <c r="J85" s="5">
        <f t="shared" si="6"/>
        <v>7.0529460156586968E-2</v>
      </c>
      <c r="K85" s="15" t="b">
        <f t="shared" si="5"/>
        <v>1</v>
      </c>
      <c r="L85" s="16">
        <f t="shared" si="9"/>
        <v>15.625</v>
      </c>
    </row>
    <row r="86" spans="2:12" x14ac:dyDescent="0.25">
      <c r="B86" s="2"/>
      <c r="C86" s="6">
        <f t="shared" si="7"/>
        <v>1.640000000000001</v>
      </c>
      <c r="D86" s="12">
        <v>81</v>
      </c>
      <c r="E86" s="12">
        <v>1.0507199900000007E-3</v>
      </c>
      <c r="F86" s="6"/>
      <c r="G86" s="2"/>
      <c r="H86" s="6">
        <f t="shared" si="8"/>
        <v>15.8203125</v>
      </c>
      <c r="I86" t="s">
        <v>102</v>
      </c>
      <c r="J86" s="5">
        <f t="shared" si="6"/>
        <v>7.9881424486368077E-2</v>
      </c>
      <c r="K86" s="15" t="b">
        <f t="shared" si="5"/>
        <v>1</v>
      </c>
      <c r="L86" s="16">
        <f t="shared" si="9"/>
        <v>15.8203125</v>
      </c>
    </row>
    <row r="87" spans="2:12" x14ac:dyDescent="0.25">
      <c r="B87" s="2"/>
      <c r="C87" s="6">
        <f t="shared" si="7"/>
        <v>1.660000000000001</v>
      </c>
      <c r="D87" s="12">
        <v>82</v>
      </c>
      <c r="E87" s="12">
        <v>-3.6491733000000061E-4</v>
      </c>
      <c r="F87" s="6"/>
      <c r="G87" s="2"/>
      <c r="H87" s="6">
        <f t="shared" si="8"/>
        <v>16.015625</v>
      </c>
      <c r="I87" t="s">
        <v>103</v>
      </c>
      <c r="J87" s="5">
        <f t="shared" si="6"/>
        <v>9.4059712595039549E-2</v>
      </c>
      <c r="K87" s="15" t="b">
        <f t="shared" si="5"/>
        <v>1</v>
      </c>
      <c r="L87" s="16">
        <f t="shared" si="9"/>
        <v>16.015625</v>
      </c>
    </row>
    <row r="88" spans="2:12" x14ac:dyDescent="0.25">
      <c r="B88" s="2"/>
      <c r="C88" s="6">
        <f t="shared" si="7"/>
        <v>1.680000000000001</v>
      </c>
      <c r="D88" s="12">
        <v>83</v>
      </c>
      <c r="E88" s="12">
        <v>1.5701260999999994E-4</v>
      </c>
      <c r="F88" s="6"/>
      <c r="G88" s="2"/>
      <c r="H88" s="6">
        <f t="shared" si="8"/>
        <v>16.2109375</v>
      </c>
      <c r="I88" t="s">
        <v>104</v>
      </c>
      <c r="J88" s="5">
        <f t="shared" si="6"/>
        <v>3.8873260462646823E-2</v>
      </c>
      <c r="K88" s="15" t="b">
        <f t="shared" si="5"/>
        <v>1</v>
      </c>
      <c r="L88" s="16">
        <f t="shared" si="9"/>
        <v>16.2109375</v>
      </c>
    </row>
    <row r="89" spans="2:12" x14ac:dyDescent="0.25">
      <c r="B89" s="2"/>
      <c r="C89" s="6">
        <f t="shared" si="7"/>
        <v>1.7000000000000011</v>
      </c>
      <c r="D89" s="12">
        <v>84</v>
      </c>
      <c r="E89" s="12">
        <v>-1.0423455999999942E-4</v>
      </c>
      <c r="F89" s="6"/>
      <c r="G89" s="2"/>
      <c r="H89" s="6">
        <f t="shared" si="8"/>
        <v>16.40625</v>
      </c>
      <c r="I89" t="s">
        <v>105</v>
      </c>
      <c r="J89" s="5">
        <f t="shared" si="6"/>
        <v>6.7311770510182903E-2</v>
      </c>
      <c r="K89" s="15" t="b">
        <f t="shared" si="5"/>
        <v>1</v>
      </c>
      <c r="L89" s="16">
        <f t="shared" si="9"/>
        <v>16.40625</v>
      </c>
    </row>
    <row r="90" spans="2:12" x14ac:dyDescent="0.25">
      <c r="B90" s="2"/>
      <c r="C90" s="6">
        <f t="shared" si="7"/>
        <v>1.7200000000000011</v>
      </c>
      <c r="D90" s="12">
        <v>85</v>
      </c>
      <c r="E90" s="12">
        <v>1.1026672999999917E-4</v>
      </c>
      <c r="F90" s="6"/>
      <c r="G90" s="2"/>
      <c r="H90" s="6">
        <f t="shared" si="8"/>
        <v>16.6015625</v>
      </c>
      <c r="I90" t="s">
        <v>106</v>
      </c>
      <c r="J90" s="5">
        <f t="shared" si="6"/>
        <v>9.2087473995104696E-2</v>
      </c>
      <c r="K90" s="15" t="b">
        <f t="shared" si="5"/>
        <v>1</v>
      </c>
      <c r="L90" s="16">
        <f t="shared" si="9"/>
        <v>16.6015625</v>
      </c>
    </row>
    <row r="91" spans="2:12" x14ac:dyDescent="0.25">
      <c r="B91" s="2"/>
      <c r="C91" s="6">
        <f t="shared" si="7"/>
        <v>1.7400000000000011</v>
      </c>
      <c r="D91" s="12">
        <v>86</v>
      </c>
      <c r="E91" s="12">
        <v>1.0339980999999991E-3</v>
      </c>
      <c r="F91" s="6"/>
      <c r="G91" s="2"/>
      <c r="H91" s="6">
        <f t="shared" si="8"/>
        <v>16.796875</v>
      </c>
      <c r="I91" t="s">
        <v>107</v>
      </c>
      <c r="J91" s="5">
        <f t="shared" si="6"/>
        <v>6.4482133860623514E-2</v>
      </c>
      <c r="K91" s="15" t="b">
        <f t="shared" si="5"/>
        <v>1</v>
      </c>
      <c r="L91" s="16">
        <f t="shared" si="9"/>
        <v>16.796875</v>
      </c>
    </row>
    <row r="92" spans="2:12" x14ac:dyDescent="0.25">
      <c r="B92" s="2"/>
      <c r="C92" s="6">
        <f t="shared" si="7"/>
        <v>1.7600000000000011</v>
      </c>
      <c r="D92" s="12">
        <v>87</v>
      </c>
      <c r="E92" s="12">
        <v>5.3486414000000065E-4</v>
      </c>
      <c r="F92" s="6"/>
      <c r="G92" s="2"/>
      <c r="H92" s="6">
        <f t="shared" si="8"/>
        <v>16.9921875</v>
      </c>
      <c r="I92" t="s">
        <v>108</v>
      </c>
      <c r="J92" s="5">
        <f t="shared" si="6"/>
        <v>6.3066038282525091E-2</v>
      </c>
      <c r="K92" s="15" t="b">
        <f t="shared" si="5"/>
        <v>1</v>
      </c>
      <c r="L92" s="16">
        <f t="shared" si="9"/>
        <v>16.9921875</v>
      </c>
    </row>
    <row r="93" spans="2:12" x14ac:dyDescent="0.25">
      <c r="B93" s="2"/>
      <c r="C93" s="6">
        <f t="shared" si="7"/>
        <v>1.7800000000000011</v>
      </c>
      <c r="D93" s="12">
        <v>88</v>
      </c>
      <c r="E93" s="12">
        <v>2.6950427000000179E-4</v>
      </c>
      <c r="F93" s="6"/>
      <c r="G93" s="2"/>
      <c r="H93" s="6">
        <f t="shared" si="8"/>
        <v>17.1875</v>
      </c>
      <c r="I93" t="s">
        <v>109</v>
      </c>
      <c r="J93" s="5">
        <f t="shared" si="6"/>
        <v>3.2774208371157236E-2</v>
      </c>
      <c r="K93" s="15" t="b">
        <f t="shared" si="5"/>
        <v>1</v>
      </c>
      <c r="L93" s="16">
        <f t="shared" si="9"/>
        <v>17.1875</v>
      </c>
    </row>
    <row r="94" spans="2:12" x14ac:dyDescent="0.25">
      <c r="B94" s="2"/>
      <c r="C94" s="6">
        <f t="shared" si="7"/>
        <v>1.8000000000000012</v>
      </c>
      <c r="D94" s="12">
        <v>89</v>
      </c>
      <c r="E94" s="12">
        <v>9.1226769999997598E-5</v>
      </c>
      <c r="F94" s="6"/>
      <c r="G94" s="2"/>
      <c r="H94" s="6">
        <f t="shared" si="8"/>
        <v>17.3828125</v>
      </c>
      <c r="I94" t="s">
        <v>110</v>
      </c>
      <c r="J94" s="5">
        <f t="shared" si="6"/>
        <v>7.8294666672965932E-2</v>
      </c>
      <c r="K94" s="15" t="b">
        <f t="shared" si="5"/>
        <v>1</v>
      </c>
      <c r="L94" s="16">
        <f t="shared" si="9"/>
        <v>17.3828125</v>
      </c>
    </row>
    <row r="95" spans="2:12" x14ac:dyDescent="0.25">
      <c r="B95" s="2"/>
      <c r="C95" s="6">
        <f t="shared" si="7"/>
        <v>1.8200000000000012</v>
      </c>
      <c r="D95" s="12">
        <v>90</v>
      </c>
      <c r="E95" s="12">
        <v>-2.0725652999999816E-4</v>
      </c>
      <c r="F95" s="6"/>
      <c r="G95" s="2"/>
      <c r="H95" s="6">
        <f t="shared" si="8"/>
        <v>17.578125</v>
      </c>
      <c r="I95" t="s">
        <v>111</v>
      </c>
      <c r="J95" s="5">
        <f t="shared" si="6"/>
        <v>9.2944832720157827E-2</v>
      </c>
      <c r="K95" s="15" t="b">
        <f t="shared" si="5"/>
        <v>1</v>
      </c>
      <c r="L95" s="16">
        <f t="shared" si="9"/>
        <v>17.578125</v>
      </c>
    </row>
    <row r="96" spans="2:12" x14ac:dyDescent="0.25">
      <c r="B96" s="2"/>
      <c r="C96" s="6">
        <f t="shared" si="7"/>
        <v>1.8400000000000012</v>
      </c>
      <c r="D96" s="12">
        <v>91</v>
      </c>
      <c r="E96" s="12">
        <v>-2.0951778000000143E-4</v>
      </c>
      <c r="F96" s="6"/>
      <c r="G96" s="2"/>
      <c r="H96" s="6">
        <f t="shared" si="8"/>
        <v>17.7734375</v>
      </c>
      <c r="I96" t="s">
        <v>112</v>
      </c>
      <c r="J96" s="5">
        <f t="shared" si="6"/>
        <v>0.10301725292500612</v>
      </c>
      <c r="K96" s="15" t="b">
        <f t="shared" si="5"/>
        <v>1</v>
      </c>
      <c r="L96" s="16">
        <f t="shared" si="9"/>
        <v>17.7734375</v>
      </c>
    </row>
    <row r="97" spans="2:12" x14ac:dyDescent="0.25">
      <c r="B97" s="2"/>
      <c r="C97" s="6">
        <f t="shared" si="7"/>
        <v>1.8600000000000012</v>
      </c>
      <c r="D97" s="12">
        <v>92</v>
      </c>
      <c r="E97" s="12">
        <v>1.7919578000000214E-4</v>
      </c>
      <c r="F97" s="6"/>
      <c r="G97" s="2"/>
      <c r="H97" s="6">
        <f t="shared" si="8"/>
        <v>17.96875</v>
      </c>
      <c r="I97" t="s">
        <v>113</v>
      </c>
      <c r="J97" s="5">
        <f t="shared" si="6"/>
        <v>7.6683706303171922E-2</v>
      </c>
      <c r="K97" s="15" t="b">
        <f t="shared" si="5"/>
        <v>1</v>
      </c>
      <c r="L97" s="16">
        <f t="shared" si="9"/>
        <v>17.96875</v>
      </c>
    </row>
    <row r="98" spans="2:12" x14ac:dyDescent="0.25">
      <c r="B98" s="2"/>
      <c r="C98" s="6">
        <f t="shared" si="7"/>
        <v>1.8800000000000012</v>
      </c>
      <c r="D98" s="12">
        <v>93</v>
      </c>
      <c r="E98" s="12">
        <v>5.5362842999999787E-4</v>
      </c>
      <c r="F98" s="6"/>
      <c r="G98" s="2"/>
      <c r="H98" s="6">
        <f t="shared" si="8"/>
        <v>18.1640625</v>
      </c>
      <c r="I98" t="s">
        <v>114</v>
      </c>
      <c r="J98" s="5">
        <f t="shared" si="6"/>
        <v>1.6073986979800857E-2</v>
      </c>
      <c r="K98" s="15" t="b">
        <f t="shared" si="5"/>
        <v>1</v>
      </c>
      <c r="L98" s="16">
        <f t="shared" si="9"/>
        <v>18.1640625</v>
      </c>
    </row>
    <row r="99" spans="2:12" x14ac:dyDescent="0.25">
      <c r="B99" s="2"/>
      <c r="C99" s="6">
        <f t="shared" si="7"/>
        <v>1.9000000000000012</v>
      </c>
      <c r="D99" s="12">
        <v>94</v>
      </c>
      <c r="E99" s="12">
        <v>5.2841194000000091E-4</v>
      </c>
      <c r="F99" s="6"/>
      <c r="G99" s="2"/>
      <c r="H99" s="6">
        <f t="shared" si="8"/>
        <v>18.359375</v>
      </c>
      <c r="I99" t="s">
        <v>115</v>
      </c>
      <c r="J99" s="5">
        <f t="shared" si="6"/>
        <v>7.7368069296548422E-2</v>
      </c>
      <c r="K99" s="15" t="b">
        <f t="shared" si="5"/>
        <v>1</v>
      </c>
      <c r="L99" s="16">
        <f t="shared" si="9"/>
        <v>18.359375</v>
      </c>
    </row>
    <row r="100" spans="2:12" x14ac:dyDescent="0.25">
      <c r="B100" s="2"/>
      <c r="C100" s="6">
        <f t="shared" si="7"/>
        <v>1.9200000000000013</v>
      </c>
      <c r="D100" s="12">
        <v>95</v>
      </c>
      <c r="E100" s="12">
        <v>-3.2728539999998807E-5</v>
      </c>
      <c r="F100" s="6"/>
      <c r="G100" s="2"/>
      <c r="H100" s="6">
        <f t="shared" si="8"/>
        <v>18.5546875</v>
      </c>
      <c r="I100" t="s">
        <v>116</v>
      </c>
      <c r="J100" s="5">
        <f t="shared" si="6"/>
        <v>4.6840708051007693E-2</v>
      </c>
      <c r="K100" s="15" t="b">
        <f t="shared" si="5"/>
        <v>1</v>
      </c>
      <c r="L100" s="16">
        <f t="shared" si="9"/>
        <v>18.5546875</v>
      </c>
    </row>
    <row r="101" spans="2:12" x14ac:dyDescent="0.25">
      <c r="B101" s="2"/>
      <c r="C101" s="6">
        <f t="shared" si="7"/>
        <v>1.9400000000000013</v>
      </c>
      <c r="D101" s="12">
        <v>96</v>
      </c>
      <c r="E101" s="12">
        <v>8.25151799999993E-5</v>
      </c>
      <c r="F101" s="6"/>
      <c r="G101" s="2"/>
      <c r="H101" s="6">
        <f t="shared" si="8"/>
        <v>18.75</v>
      </c>
      <c r="I101" t="s">
        <v>117</v>
      </c>
      <c r="J101" s="5">
        <f t="shared" si="6"/>
        <v>7.8669499708796192E-2</v>
      </c>
      <c r="K101" s="15" t="b">
        <f t="shared" si="5"/>
        <v>1</v>
      </c>
      <c r="L101" s="16">
        <f t="shared" si="9"/>
        <v>18.75</v>
      </c>
    </row>
    <row r="102" spans="2:12" x14ac:dyDescent="0.25">
      <c r="B102" s="2"/>
      <c r="C102" s="6">
        <f t="shared" si="7"/>
        <v>1.9600000000000013</v>
      </c>
      <c r="D102" s="12">
        <v>97</v>
      </c>
      <c r="E102" s="12">
        <v>-3.0422210000000116E-4</v>
      </c>
      <c r="F102" s="6"/>
      <c r="G102" s="2"/>
      <c r="H102" s="6">
        <f t="shared" si="8"/>
        <v>18.9453125</v>
      </c>
      <c r="I102" t="s">
        <v>118</v>
      </c>
      <c r="J102" s="5">
        <f t="shared" si="6"/>
        <v>5.7692750158862903E-2</v>
      </c>
      <c r="K102" s="15" t="b">
        <f t="shared" si="5"/>
        <v>1</v>
      </c>
      <c r="L102" s="16">
        <f t="shared" si="9"/>
        <v>18.9453125</v>
      </c>
    </row>
    <row r="103" spans="2:12" x14ac:dyDescent="0.25">
      <c r="B103" s="2"/>
      <c r="C103" s="6">
        <f t="shared" si="7"/>
        <v>1.9800000000000013</v>
      </c>
      <c r="D103" s="12">
        <v>98</v>
      </c>
      <c r="E103" s="12">
        <v>1.0390374800000012E-3</v>
      </c>
      <c r="F103" s="6"/>
      <c r="G103" s="2"/>
      <c r="H103" s="6">
        <f t="shared" si="8"/>
        <v>19.140625</v>
      </c>
      <c r="I103" t="s">
        <v>119</v>
      </c>
      <c r="J103" s="5">
        <f t="shared" si="6"/>
        <v>3.2948810796159307E-2</v>
      </c>
      <c r="K103" s="15" t="b">
        <f t="shared" si="5"/>
        <v>1</v>
      </c>
      <c r="L103" s="16">
        <f t="shared" si="9"/>
        <v>19.140625</v>
      </c>
    </row>
    <row r="104" spans="2:12" x14ac:dyDescent="0.25">
      <c r="B104" s="2"/>
      <c r="C104" s="6">
        <f t="shared" si="7"/>
        <v>2.0000000000000013</v>
      </c>
      <c r="D104" s="12">
        <v>99</v>
      </c>
      <c r="E104" s="12">
        <v>1.1358596400000004E-3</v>
      </c>
      <c r="F104" s="6"/>
      <c r="G104" s="2"/>
      <c r="H104" s="6">
        <f t="shared" si="8"/>
        <v>19.3359375</v>
      </c>
      <c r="I104" t="s">
        <v>120</v>
      </c>
      <c r="J104" s="5">
        <f t="shared" si="6"/>
        <v>4.6767121687054172E-2</v>
      </c>
      <c r="K104" s="15" t="b">
        <f t="shared" si="5"/>
        <v>1</v>
      </c>
      <c r="L104" s="16">
        <f t="shared" si="9"/>
        <v>19.3359375</v>
      </c>
    </row>
    <row r="105" spans="2:12" x14ac:dyDescent="0.25">
      <c r="B105" s="2"/>
      <c r="C105" s="6">
        <f t="shared" si="7"/>
        <v>2.0200000000000014</v>
      </c>
      <c r="D105" s="12">
        <v>100</v>
      </c>
      <c r="E105" s="12">
        <v>-9.5898290000000219E-5</v>
      </c>
      <c r="F105" s="6"/>
      <c r="G105" s="2"/>
      <c r="H105" s="6">
        <f t="shared" si="8"/>
        <v>19.53125</v>
      </c>
      <c r="I105" t="s">
        <v>121</v>
      </c>
      <c r="J105" s="5">
        <f t="shared" si="6"/>
        <v>1.1482287539373966E-2</v>
      </c>
      <c r="K105" s="15" t="b">
        <f t="shared" si="5"/>
        <v>1</v>
      </c>
      <c r="L105" s="16">
        <f t="shared" si="9"/>
        <v>19.53125</v>
      </c>
    </row>
    <row r="106" spans="2:12" x14ac:dyDescent="0.25">
      <c r="B106" s="2"/>
      <c r="C106" s="6">
        <f t="shared" si="7"/>
        <v>2.0400000000000014</v>
      </c>
      <c r="D106" s="12">
        <v>101</v>
      </c>
      <c r="E106" s="12">
        <v>3.2387487999999826E-4</v>
      </c>
      <c r="F106" s="6"/>
      <c r="G106" s="2"/>
      <c r="H106" s="6">
        <f t="shared" si="8"/>
        <v>19.7265625</v>
      </c>
      <c r="I106" t="s">
        <v>122</v>
      </c>
      <c r="J106" s="5">
        <f t="shared" si="6"/>
        <v>1.8816521751892721E-2</v>
      </c>
      <c r="K106" s="15" t="b">
        <f t="shared" si="5"/>
        <v>1</v>
      </c>
      <c r="L106" s="16">
        <f t="shared" si="9"/>
        <v>19.7265625</v>
      </c>
    </row>
    <row r="107" spans="2:12" x14ac:dyDescent="0.25">
      <c r="B107" s="2"/>
      <c r="C107" s="6">
        <f t="shared" si="7"/>
        <v>2.0600000000000014</v>
      </c>
      <c r="D107" s="12">
        <v>102</v>
      </c>
      <c r="E107" s="12">
        <v>1.3492573000000001E-3</v>
      </c>
      <c r="F107" s="6"/>
      <c r="G107" s="2"/>
      <c r="H107" s="6">
        <f t="shared" si="8"/>
        <v>19.921875</v>
      </c>
      <c r="I107" t="s">
        <v>123</v>
      </c>
      <c r="J107" s="5">
        <f t="shared" si="6"/>
        <v>1.4798153953955253E-2</v>
      </c>
      <c r="K107" s="15" t="b">
        <f t="shared" si="5"/>
        <v>1</v>
      </c>
      <c r="L107" s="16">
        <f t="shared" si="9"/>
        <v>19.921875</v>
      </c>
    </row>
    <row r="108" spans="2:12" x14ac:dyDescent="0.25">
      <c r="B108" s="2"/>
      <c r="C108" s="6">
        <f t="shared" si="7"/>
        <v>2.0800000000000014</v>
      </c>
      <c r="D108" s="12">
        <v>103</v>
      </c>
      <c r="E108" s="12">
        <v>4.1516684000000165E-4</v>
      </c>
      <c r="F108" s="6"/>
      <c r="G108" s="2"/>
      <c r="H108" s="6">
        <f t="shared" si="8"/>
        <v>20.1171875</v>
      </c>
      <c r="I108" t="s">
        <v>124</v>
      </c>
      <c r="J108" s="5">
        <f t="shared" si="6"/>
        <v>6.6564340286451196E-2</v>
      </c>
      <c r="K108" s="15" t="b">
        <f t="shared" si="5"/>
        <v>1</v>
      </c>
      <c r="L108" s="16">
        <f t="shared" si="9"/>
        <v>20.1171875</v>
      </c>
    </row>
    <row r="109" spans="2:12" x14ac:dyDescent="0.25">
      <c r="B109" s="2"/>
      <c r="C109" s="6">
        <f t="shared" si="7"/>
        <v>2.1000000000000014</v>
      </c>
      <c r="D109" s="12">
        <v>104</v>
      </c>
      <c r="E109" s="12">
        <v>-3.6413408999999911E-4</v>
      </c>
      <c r="F109" s="6"/>
      <c r="G109" s="2"/>
      <c r="H109" s="6">
        <f t="shared" si="8"/>
        <v>20.3125</v>
      </c>
      <c r="I109" t="s">
        <v>125</v>
      </c>
      <c r="J109" s="5">
        <f t="shared" si="6"/>
        <v>5.4550935175687897E-2</v>
      </c>
      <c r="K109" s="15" t="b">
        <f t="shared" si="5"/>
        <v>1</v>
      </c>
      <c r="L109" s="16">
        <f t="shared" si="9"/>
        <v>20.3125</v>
      </c>
    </row>
    <row r="110" spans="2:12" x14ac:dyDescent="0.25">
      <c r="B110" s="2"/>
      <c r="C110" s="6">
        <f t="shared" si="7"/>
        <v>2.1200000000000014</v>
      </c>
      <c r="D110" s="12">
        <v>105</v>
      </c>
      <c r="E110" s="12">
        <v>6.4192712999999735E-4</v>
      </c>
      <c r="F110" s="6"/>
      <c r="G110" s="2"/>
      <c r="H110" s="6">
        <f t="shared" si="8"/>
        <v>20.5078125</v>
      </c>
      <c r="I110" t="s">
        <v>126</v>
      </c>
      <c r="J110" s="5">
        <f t="shared" si="6"/>
        <v>4.1983286329203361E-2</v>
      </c>
      <c r="K110" s="15" t="b">
        <f t="shared" si="5"/>
        <v>1</v>
      </c>
      <c r="L110" s="16">
        <f t="shared" si="9"/>
        <v>20.5078125</v>
      </c>
    </row>
    <row r="111" spans="2:12" x14ac:dyDescent="0.25">
      <c r="B111" s="2"/>
      <c r="C111" s="6">
        <f t="shared" si="7"/>
        <v>2.1400000000000015</v>
      </c>
      <c r="D111" s="12">
        <v>106</v>
      </c>
      <c r="E111" s="12">
        <v>1.3984106400000001E-3</v>
      </c>
      <c r="F111" s="6"/>
      <c r="G111" s="2"/>
      <c r="H111" s="6">
        <f t="shared" si="8"/>
        <v>20.703125</v>
      </c>
      <c r="I111" t="s">
        <v>127</v>
      </c>
      <c r="J111" s="5">
        <f t="shared" si="6"/>
        <v>6.4718524914787606E-2</v>
      </c>
      <c r="K111" s="15" t="b">
        <f t="shared" si="5"/>
        <v>1</v>
      </c>
      <c r="L111" s="16">
        <f t="shared" si="9"/>
        <v>20.703125</v>
      </c>
    </row>
    <row r="112" spans="2:12" x14ac:dyDescent="0.25">
      <c r="B112" s="2"/>
      <c r="C112" s="6">
        <f t="shared" si="7"/>
        <v>2.1600000000000015</v>
      </c>
      <c r="D112" s="12">
        <v>107</v>
      </c>
      <c r="E112" s="12">
        <v>1.2676045999999996E-4</v>
      </c>
      <c r="F112" s="6"/>
      <c r="G112" s="2"/>
      <c r="H112" s="6">
        <f t="shared" si="8"/>
        <v>20.8984375</v>
      </c>
      <c r="I112" t="s">
        <v>128</v>
      </c>
      <c r="J112" s="5">
        <f t="shared" si="6"/>
        <v>2.5340473655713788E-2</v>
      </c>
      <c r="K112" s="15" t="b">
        <f t="shared" si="5"/>
        <v>1</v>
      </c>
      <c r="L112" s="16">
        <f t="shared" si="9"/>
        <v>20.8984375</v>
      </c>
    </row>
    <row r="113" spans="2:12" x14ac:dyDescent="0.25">
      <c r="B113" s="2"/>
      <c r="C113" s="6">
        <f t="shared" si="7"/>
        <v>2.1800000000000015</v>
      </c>
      <c r="D113" s="12">
        <v>108</v>
      </c>
      <c r="E113" s="12">
        <v>1.3568811000000056E-4</v>
      </c>
      <c r="F113" s="6"/>
      <c r="G113" s="2"/>
      <c r="H113" s="6">
        <f t="shared" si="8"/>
        <v>21.09375</v>
      </c>
      <c r="I113" t="s">
        <v>129</v>
      </c>
      <c r="J113" s="5">
        <f t="shared" si="6"/>
        <v>8.5824645073756343E-3</v>
      </c>
      <c r="K113" s="15" t="b">
        <f t="shared" si="5"/>
        <v>1</v>
      </c>
      <c r="L113" s="16">
        <f t="shared" si="9"/>
        <v>21.09375</v>
      </c>
    </row>
    <row r="114" spans="2:12" x14ac:dyDescent="0.25">
      <c r="B114" s="2"/>
      <c r="C114" s="6">
        <f t="shared" si="7"/>
        <v>2.2000000000000015</v>
      </c>
      <c r="D114" s="12">
        <v>109</v>
      </c>
      <c r="E114" s="12">
        <v>7.8329256999999999E-4</v>
      </c>
      <c r="F114" s="6"/>
      <c r="G114" s="2"/>
      <c r="H114" s="6">
        <f t="shared" si="8"/>
        <v>21.2890625</v>
      </c>
      <c r="I114" t="s">
        <v>130</v>
      </c>
      <c r="J114" s="5">
        <f t="shared" si="6"/>
        <v>1.6605555859842958E-2</v>
      </c>
      <c r="K114" s="15" t="b">
        <f t="shared" si="5"/>
        <v>1</v>
      </c>
      <c r="L114" s="16">
        <f t="shared" si="9"/>
        <v>21.2890625</v>
      </c>
    </row>
    <row r="115" spans="2:12" x14ac:dyDescent="0.25">
      <c r="B115" s="2"/>
      <c r="C115" s="6">
        <f t="shared" si="7"/>
        <v>2.2200000000000015</v>
      </c>
      <c r="D115" s="12">
        <v>110</v>
      </c>
      <c r="E115" s="12">
        <v>1.5033427699999991E-3</v>
      </c>
      <c r="F115" s="6"/>
      <c r="G115" s="2"/>
      <c r="H115" s="6">
        <f t="shared" si="8"/>
        <v>21.484375</v>
      </c>
      <c r="I115" t="s">
        <v>131</v>
      </c>
      <c r="J115" s="5">
        <f t="shared" si="6"/>
        <v>4.4109986581601E-2</v>
      </c>
      <c r="K115" s="15" t="b">
        <f t="shared" si="5"/>
        <v>1</v>
      </c>
      <c r="L115" s="16">
        <f t="shared" si="9"/>
        <v>21.484375</v>
      </c>
    </row>
    <row r="116" spans="2:12" x14ac:dyDescent="0.25">
      <c r="B116" s="2"/>
      <c r="C116" s="6">
        <f t="shared" si="7"/>
        <v>2.2400000000000015</v>
      </c>
      <c r="D116" s="12">
        <v>111</v>
      </c>
      <c r="E116" s="12">
        <v>7.9302862000000043E-4</v>
      </c>
      <c r="F116" s="6"/>
      <c r="G116" s="2"/>
      <c r="H116" s="6">
        <f t="shared" si="8"/>
        <v>21.6796875</v>
      </c>
      <c r="I116" t="s">
        <v>132</v>
      </c>
      <c r="J116" s="5">
        <f t="shared" si="6"/>
        <v>2.8812842547599221E-2</v>
      </c>
      <c r="K116" s="15" t="b">
        <f t="shared" si="5"/>
        <v>1</v>
      </c>
      <c r="L116" s="16">
        <f t="shared" si="9"/>
        <v>21.6796875</v>
      </c>
    </row>
    <row r="117" spans="2:12" x14ac:dyDescent="0.25">
      <c r="B117" s="2"/>
      <c r="C117" s="6">
        <f t="shared" si="7"/>
        <v>2.2600000000000016</v>
      </c>
      <c r="D117" s="12">
        <v>112</v>
      </c>
      <c r="E117" s="12">
        <v>1.3856012400000027E-3</v>
      </c>
      <c r="F117" s="6"/>
      <c r="G117" s="2"/>
      <c r="H117" s="6">
        <f t="shared" si="8"/>
        <v>21.875</v>
      </c>
      <c r="I117" t="s">
        <v>133</v>
      </c>
      <c r="J117" s="5">
        <f t="shared" si="6"/>
        <v>2.0666521639598704E-2</v>
      </c>
      <c r="K117" s="15" t="b">
        <f t="shared" si="5"/>
        <v>1</v>
      </c>
      <c r="L117" s="16">
        <f t="shared" si="9"/>
        <v>21.875</v>
      </c>
    </row>
    <row r="118" spans="2:12" x14ac:dyDescent="0.25">
      <c r="B118" s="2"/>
      <c r="C118" s="6">
        <f t="shared" si="7"/>
        <v>2.2800000000000016</v>
      </c>
      <c r="D118" s="12">
        <v>113</v>
      </c>
      <c r="E118" s="12">
        <v>-8.5114502000000272E-4</v>
      </c>
      <c r="F118" s="6"/>
      <c r="G118" s="2"/>
      <c r="H118" s="6">
        <f t="shared" si="8"/>
        <v>22.0703125</v>
      </c>
      <c r="I118" t="s">
        <v>134</v>
      </c>
      <c r="J118" s="5">
        <f t="shared" si="6"/>
        <v>1.0323920872655544E-2</v>
      </c>
      <c r="K118" s="15" t="b">
        <f t="shared" si="5"/>
        <v>1</v>
      </c>
      <c r="L118" s="16">
        <f t="shared" si="9"/>
        <v>22.0703125</v>
      </c>
    </row>
    <row r="119" spans="2:12" x14ac:dyDescent="0.25">
      <c r="B119" s="2"/>
      <c r="C119" s="6">
        <f t="shared" si="7"/>
        <v>2.3000000000000016</v>
      </c>
      <c r="D119" s="12">
        <v>114</v>
      </c>
      <c r="E119" s="12">
        <v>1.2397672999999998E-3</v>
      </c>
      <c r="F119" s="6"/>
      <c r="G119" s="2"/>
      <c r="H119" s="6">
        <f t="shared" si="8"/>
        <v>22.265625</v>
      </c>
      <c r="I119" t="s">
        <v>135</v>
      </c>
      <c r="J119" s="5">
        <f t="shared" si="6"/>
        <v>4.3087498953554182E-2</v>
      </c>
      <c r="K119" s="15" t="b">
        <f t="shared" si="5"/>
        <v>1</v>
      </c>
      <c r="L119" s="16">
        <f t="shared" si="9"/>
        <v>22.265625</v>
      </c>
    </row>
    <row r="120" spans="2:12" x14ac:dyDescent="0.25">
      <c r="B120" s="2"/>
      <c r="C120" s="6">
        <f t="shared" si="7"/>
        <v>2.3200000000000016</v>
      </c>
      <c r="D120" s="12">
        <v>115</v>
      </c>
      <c r="E120" s="12">
        <v>1.8217098000000015E-3</v>
      </c>
      <c r="F120" s="6"/>
      <c r="G120" s="2"/>
      <c r="H120" s="6">
        <f t="shared" si="8"/>
        <v>22.4609375</v>
      </c>
      <c r="I120" t="s">
        <v>136</v>
      </c>
      <c r="J120" s="5">
        <f t="shared" si="6"/>
        <v>3.1111625348952891E-2</v>
      </c>
      <c r="K120" s="15" t="b">
        <f t="shared" si="5"/>
        <v>1</v>
      </c>
      <c r="L120" s="16">
        <f t="shared" si="9"/>
        <v>22.4609375</v>
      </c>
    </row>
    <row r="121" spans="2:12" x14ac:dyDescent="0.25">
      <c r="B121" s="2"/>
      <c r="C121" s="6">
        <f t="shared" si="7"/>
        <v>2.3400000000000016</v>
      </c>
      <c r="D121" s="12">
        <v>116</v>
      </c>
      <c r="E121" s="12">
        <v>-7.5735200000016933E-6</v>
      </c>
      <c r="F121" s="6"/>
      <c r="G121" s="2"/>
      <c r="H121" s="6">
        <f t="shared" si="8"/>
        <v>22.65625</v>
      </c>
      <c r="I121" t="s">
        <v>137</v>
      </c>
      <c r="J121" s="5">
        <f t="shared" si="6"/>
        <v>3.0908026818576604E-2</v>
      </c>
      <c r="K121" s="15" t="b">
        <f t="shared" si="5"/>
        <v>1</v>
      </c>
      <c r="L121" s="16">
        <f t="shared" si="9"/>
        <v>22.65625</v>
      </c>
    </row>
    <row r="122" spans="2:12" x14ac:dyDescent="0.25">
      <c r="B122" s="2"/>
      <c r="C122" s="6">
        <f t="shared" si="7"/>
        <v>2.3600000000000017</v>
      </c>
      <c r="D122" s="12">
        <v>117</v>
      </c>
      <c r="E122" s="12">
        <v>1.183813440000004E-3</v>
      </c>
      <c r="F122" s="6"/>
      <c r="G122" s="2"/>
      <c r="H122" s="6">
        <f t="shared" si="8"/>
        <v>22.8515625</v>
      </c>
      <c r="I122" t="s">
        <v>138</v>
      </c>
      <c r="J122" s="5">
        <f t="shared" si="6"/>
        <v>2.7241894062013577E-2</v>
      </c>
      <c r="K122" s="15" t="b">
        <f t="shared" si="5"/>
        <v>1</v>
      </c>
      <c r="L122" s="16">
        <f t="shared" si="9"/>
        <v>22.8515625</v>
      </c>
    </row>
    <row r="123" spans="2:12" x14ac:dyDescent="0.25">
      <c r="B123" s="2"/>
      <c r="C123" s="6">
        <f t="shared" si="7"/>
        <v>2.3800000000000017</v>
      </c>
      <c r="D123" s="12">
        <v>118</v>
      </c>
      <c r="E123" s="12">
        <v>1.2014545499999946E-3</v>
      </c>
      <c r="F123" s="6"/>
      <c r="G123" s="2"/>
      <c r="H123" s="6">
        <f t="shared" si="8"/>
        <v>23.046875</v>
      </c>
      <c r="I123" t="s">
        <v>139</v>
      </c>
      <c r="J123" s="5">
        <f t="shared" si="6"/>
        <v>5.5115654153908039E-2</v>
      </c>
      <c r="K123" s="15" t="b">
        <f t="shared" si="5"/>
        <v>1</v>
      </c>
      <c r="L123" s="16">
        <f t="shared" si="9"/>
        <v>23.046875</v>
      </c>
    </row>
    <row r="124" spans="2:12" x14ac:dyDescent="0.25">
      <c r="B124" s="2"/>
      <c r="C124" s="6">
        <f t="shared" si="7"/>
        <v>2.4000000000000017</v>
      </c>
      <c r="D124" s="12">
        <v>119</v>
      </c>
      <c r="E124" s="12">
        <v>2.3360215100000012E-3</v>
      </c>
      <c r="F124" s="6"/>
      <c r="G124" s="2"/>
      <c r="H124" s="6">
        <f t="shared" si="8"/>
        <v>23.2421875</v>
      </c>
      <c r="I124" t="s">
        <v>140</v>
      </c>
      <c r="J124" s="5">
        <f t="shared" si="6"/>
        <v>7.5346020084029325E-2</v>
      </c>
      <c r="K124" s="15" t="b">
        <f t="shared" si="5"/>
        <v>1</v>
      </c>
      <c r="L124" s="16">
        <f t="shared" si="9"/>
        <v>23.2421875</v>
      </c>
    </row>
    <row r="125" spans="2:12" x14ac:dyDescent="0.25">
      <c r="B125" s="2"/>
      <c r="C125" s="6">
        <f t="shared" si="7"/>
        <v>2.4200000000000017</v>
      </c>
      <c r="D125" s="12">
        <v>120</v>
      </c>
      <c r="E125" s="12">
        <v>1.754183329999999E-3</v>
      </c>
      <c r="F125" s="6"/>
      <c r="G125" s="2"/>
      <c r="H125" s="6">
        <f t="shared" si="8"/>
        <v>23.4375</v>
      </c>
      <c r="I125" t="s">
        <v>141</v>
      </c>
      <c r="J125" s="5">
        <f t="shared" si="6"/>
        <v>2.9780473530679259E-2</v>
      </c>
      <c r="K125" s="15" t="b">
        <f t="shared" si="5"/>
        <v>1</v>
      </c>
      <c r="L125" s="16">
        <f t="shared" si="9"/>
        <v>23.4375</v>
      </c>
    </row>
    <row r="126" spans="2:12" x14ac:dyDescent="0.25">
      <c r="B126" s="2"/>
      <c r="C126" s="6">
        <f t="shared" si="7"/>
        <v>2.4400000000000017</v>
      </c>
      <c r="D126" s="12">
        <v>121</v>
      </c>
      <c r="E126" s="12">
        <v>1.0821819300000021E-3</v>
      </c>
      <c r="F126" s="6"/>
      <c r="G126" s="2"/>
      <c r="H126" s="6">
        <f t="shared" si="8"/>
        <v>23.6328125</v>
      </c>
      <c r="I126" t="s">
        <v>142</v>
      </c>
      <c r="J126" s="5">
        <f t="shared" si="6"/>
        <v>3.2090736670217716E-2</v>
      </c>
      <c r="K126" s="15" t="b">
        <f t="shared" si="5"/>
        <v>1</v>
      </c>
      <c r="L126" s="16">
        <f t="shared" si="9"/>
        <v>23.6328125</v>
      </c>
    </row>
    <row r="127" spans="2:12" x14ac:dyDescent="0.25">
      <c r="B127" s="2"/>
      <c r="C127" s="6">
        <f t="shared" si="7"/>
        <v>2.4600000000000017</v>
      </c>
      <c r="D127" s="12">
        <v>122</v>
      </c>
      <c r="E127" s="12">
        <v>2.6144571599999999E-3</v>
      </c>
      <c r="F127" s="6"/>
      <c r="G127" s="2"/>
      <c r="H127" s="6">
        <f t="shared" si="8"/>
        <v>23.828125</v>
      </c>
      <c r="I127" t="s">
        <v>143</v>
      </c>
      <c r="J127" s="5">
        <f t="shared" si="6"/>
        <v>4.2904646429967552E-2</v>
      </c>
      <c r="K127" s="15" t="b">
        <f t="shared" si="5"/>
        <v>1</v>
      </c>
      <c r="L127" s="16">
        <f t="shared" si="9"/>
        <v>23.828125</v>
      </c>
    </row>
    <row r="128" spans="2:12" x14ac:dyDescent="0.25">
      <c r="B128" s="2"/>
      <c r="C128" s="6">
        <f t="shared" si="7"/>
        <v>2.4800000000000018</v>
      </c>
      <c r="D128" s="12">
        <v>123</v>
      </c>
      <c r="E128" s="12">
        <v>2.9111802499999992E-3</v>
      </c>
      <c r="F128" s="6"/>
      <c r="G128" s="2"/>
      <c r="H128" s="6">
        <f t="shared" si="8"/>
        <v>24.0234375</v>
      </c>
      <c r="I128" t="s">
        <v>144</v>
      </c>
      <c r="J128" s="5">
        <f t="shared" si="6"/>
        <v>2.2541610115679577E-2</v>
      </c>
      <c r="K128" s="15" t="b">
        <f t="shared" si="5"/>
        <v>1</v>
      </c>
      <c r="L128" s="16">
        <f t="shared" si="9"/>
        <v>24.0234375</v>
      </c>
    </row>
    <row r="129" spans="2:12" x14ac:dyDescent="0.25">
      <c r="B129" s="2"/>
      <c r="C129" s="6">
        <f t="shared" si="7"/>
        <v>2.5000000000000018</v>
      </c>
      <c r="D129" s="12">
        <v>124</v>
      </c>
      <c r="E129" s="12">
        <v>3.1631886999999997E-3</v>
      </c>
      <c r="F129" s="6"/>
      <c r="G129" s="2"/>
      <c r="H129" s="6">
        <f t="shared" si="8"/>
        <v>24.21875</v>
      </c>
      <c r="I129" t="s">
        <v>145</v>
      </c>
      <c r="J129" s="5">
        <f t="shared" si="6"/>
        <v>1.3294357129381979E-2</v>
      </c>
      <c r="K129" s="15" t="b">
        <f t="shared" si="5"/>
        <v>1</v>
      </c>
      <c r="L129" s="16">
        <f t="shared" si="9"/>
        <v>24.21875</v>
      </c>
    </row>
    <row r="130" spans="2:12" x14ac:dyDescent="0.25">
      <c r="B130" s="2"/>
      <c r="C130" s="6">
        <f t="shared" si="7"/>
        <v>2.5200000000000018</v>
      </c>
      <c r="D130" s="12">
        <v>125</v>
      </c>
      <c r="E130" s="12">
        <v>2.8332732600000049E-3</v>
      </c>
      <c r="F130" s="6"/>
      <c r="G130" s="2"/>
      <c r="H130" s="6">
        <f t="shared" si="8"/>
        <v>24.4140625</v>
      </c>
      <c r="I130" t="s">
        <v>146</v>
      </c>
      <c r="J130" s="5">
        <f t="shared" si="6"/>
        <v>4.953529324786736E-2</v>
      </c>
      <c r="K130" s="15" t="b">
        <f t="shared" si="5"/>
        <v>1</v>
      </c>
      <c r="L130" s="16">
        <f t="shared" si="9"/>
        <v>24.4140625</v>
      </c>
    </row>
    <row r="131" spans="2:12" x14ac:dyDescent="0.25">
      <c r="B131" s="2"/>
      <c r="C131" s="6">
        <f t="shared" si="7"/>
        <v>2.5400000000000018</v>
      </c>
      <c r="D131" s="12">
        <v>126</v>
      </c>
      <c r="E131" s="12">
        <v>5.3121410299999949E-3</v>
      </c>
      <c r="F131" s="6"/>
      <c r="G131" s="2"/>
      <c r="H131" s="6">
        <f t="shared" si="8"/>
        <v>24.609375</v>
      </c>
      <c r="I131" t="s">
        <v>147</v>
      </c>
      <c r="J131" s="5">
        <f t="shared" si="6"/>
        <v>6.1860123559628541E-2</v>
      </c>
      <c r="K131" s="15" t="b">
        <f t="shared" si="5"/>
        <v>1</v>
      </c>
      <c r="L131" s="16">
        <f t="shared" si="9"/>
        <v>24.609375</v>
      </c>
    </row>
    <row r="132" spans="2:12" x14ac:dyDescent="0.25">
      <c r="B132" s="2"/>
      <c r="C132" s="6">
        <f t="shared" si="7"/>
        <v>2.5600000000000018</v>
      </c>
      <c r="D132" s="12">
        <v>127</v>
      </c>
      <c r="E132" s="12">
        <v>5.1282383500000014E-3</v>
      </c>
      <c r="F132" s="6"/>
      <c r="G132" s="2"/>
      <c r="H132" s="6">
        <f t="shared" si="8"/>
        <v>24.8046875</v>
      </c>
      <c r="I132" t="s">
        <v>148</v>
      </c>
      <c r="J132" s="5">
        <f t="shared" si="6"/>
        <v>9.1696904001291202E-3</v>
      </c>
      <c r="K132" s="15" t="b">
        <f t="shared" si="5"/>
        <v>1</v>
      </c>
      <c r="L132" s="16">
        <f t="shared" si="9"/>
        <v>24.8046875</v>
      </c>
    </row>
    <row r="133" spans="2:12" x14ac:dyDescent="0.25">
      <c r="B133" s="2"/>
      <c r="C133" s="6">
        <f t="shared" si="7"/>
        <v>2.5800000000000018</v>
      </c>
      <c r="D133" s="12">
        <v>128</v>
      </c>
      <c r="E133" s="12">
        <v>4.7971419999999973E-3</v>
      </c>
      <c r="F133" s="6"/>
      <c r="G133" s="2"/>
      <c r="H133" s="6">
        <f t="shared" si="8"/>
        <v>25</v>
      </c>
      <c r="I133" t="s">
        <v>149</v>
      </c>
      <c r="J133" s="5">
        <f t="shared" si="6"/>
        <v>4.0499198694589032E-3</v>
      </c>
      <c r="K133" s="15" t="b">
        <f t="shared" ref="K133:K196" si="10">_xlfn.IFNA(L133&lt;=$G$8, 0)</f>
        <v>1</v>
      </c>
      <c r="L133" s="16">
        <f t="shared" si="9"/>
        <v>25</v>
      </c>
    </row>
    <row r="134" spans="2:12" x14ac:dyDescent="0.25">
      <c r="B134" s="2"/>
      <c r="C134" s="6">
        <f t="shared" si="7"/>
        <v>2.6000000000000019</v>
      </c>
      <c r="D134" s="12">
        <v>129</v>
      </c>
      <c r="E134" s="12">
        <v>6.3840225400000061E-3</v>
      </c>
      <c r="F134" s="6"/>
      <c r="G134" s="2"/>
      <c r="H134" s="6">
        <f t="shared" si="8"/>
        <v>25.1953125</v>
      </c>
      <c r="I134" t="s">
        <v>150</v>
      </c>
      <c r="J134" s="5">
        <f t="shared" ref="J134:J197" si="11">IMABS(I134)/IMABS($I$6) * K134</f>
        <v>0</v>
      </c>
      <c r="K134" s="15" t="b">
        <f t="shared" si="10"/>
        <v>0</v>
      </c>
      <c r="L134" s="16">
        <f t="shared" si="9"/>
        <v>25.1953125</v>
      </c>
    </row>
    <row r="135" spans="2:12" x14ac:dyDescent="0.25">
      <c r="B135" s="2"/>
      <c r="C135" s="6">
        <f t="shared" ref="C135:C198" si="12">C134 +$B$5</f>
        <v>2.6200000000000019</v>
      </c>
      <c r="D135" s="12">
        <v>130</v>
      </c>
      <c r="E135" s="12">
        <v>6.3269585299999959E-3</v>
      </c>
      <c r="F135" s="6"/>
      <c r="G135" s="2"/>
      <c r="H135" s="6">
        <f t="shared" ref="H135:H198" si="13">H134+$G$5</f>
        <v>25.390625</v>
      </c>
      <c r="I135" t="s">
        <v>151</v>
      </c>
      <c r="J135" s="5">
        <f t="shared" si="11"/>
        <v>0</v>
      </c>
      <c r="K135" s="15" t="b">
        <f t="shared" si="10"/>
        <v>0</v>
      </c>
      <c r="L135" s="16">
        <f t="shared" si="9"/>
        <v>25.390625</v>
      </c>
    </row>
    <row r="136" spans="2:12" x14ac:dyDescent="0.25">
      <c r="B136" s="2"/>
      <c r="C136" s="6">
        <f t="shared" si="12"/>
        <v>2.6400000000000019</v>
      </c>
      <c r="D136" s="12">
        <v>131</v>
      </c>
      <c r="E136" s="12">
        <v>6.380207839999999E-3</v>
      </c>
      <c r="F136" s="6"/>
      <c r="G136" s="2"/>
      <c r="H136" s="6">
        <f t="shared" si="13"/>
        <v>25.5859375</v>
      </c>
      <c r="I136" t="s">
        <v>152</v>
      </c>
      <c r="J136" s="5">
        <f t="shared" si="11"/>
        <v>0</v>
      </c>
      <c r="K136" s="15" t="b">
        <f t="shared" si="10"/>
        <v>0</v>
      </c>
      <c r="L136" s="16">
        <f t="shared" ref="L136:L199" si="14">L135 + $G$5</f>
        <v>25.5859375</v>
      </c>
    </row>
    <row r="137" spans="2:12" x14ac:dyDescent="0.25">
      <c r="B137" s="2"/>
      <c r="C137" s="6">
        <f t="shared" si="12"/>
        <v>2.6600000000000019</v>
      </c>
      <c r="D137" s="12">
        <v>132</v>
      </c>
      <c r="E137" s="12">
        <v>6.9703832300000018E-3</v>
      </c>
      <c r="F137" s="6"/>
      <c r="G137" s="2"/>
      <c r="H137" s="6">
        <f t="shared" si="13"/>
        <v>25.78125</v>
      </c>
      <c r="I137" t="s">
        <v>153</v>
      </c>
      <c r="J137" s="5">
        <f t="shared" si="11"/>
        <v>0</v>
      </c>
      <c r="K137" s="15" t="b">
        <f t="shared" si="10"/>
        <v>0</v>
      </c>
      <c r="L137" s="16">
        <f t="shared" si="14"/>
        <v>25.78125</v>
      </c>
    </row>
    <row r="138" spans="2:12" x14ac:dyDescent="0.25">
      <c r="B138" s="2"/>
      <c r="C138" s="6">
        <f t="shared" si="12"/>
        <v>2.6800000000000019</v>
      </c>
      <c r="D138" s="12">
        <v>133</v>
      </c>
      <c r="E138" s="12">
        <v>7.8435838199999997E-3</v>
      </c>
      <c r="F138" s="6"/>
      <c r="G138" s="2"/>
      <c r="H138" s="6">
        <f t="shared" si="13"/>
        <v>25.9765625</v>
      </c>
      <c r="I138" t="s">
        <v>154</v>
      </c>
      <c r="J138" s="5">
        <f t="shared" si="11"/>
        <v>0</v>
      </c>
      <c r="K138" s="15" t="b">
        <f t="shared" si="10"/>
        <v>0</v>
      </c>
      <c r="L138" s="16">
        <f t="shared" si="14"/>
        <v>25.9765625</v>
      </c>
    </row>
    <row r="139" spans="2:12" x14ac:dyDescent="0.25">
      <c r="B139" s="2"/>
      <c r="C139" s="6">
        <f t="shared" si="12"/>
        <v>2.700000000000002</v>
      </c>
      <c r="D139" s="12">
        <v>134</v>
      </c>
      <c r="E139" s="12">
        <v>9.8536312400000076E-3</v>
      </c>
      <c r="F139" s="6"/>
      <c r="G139" s="2"/>
      <c r="H139" s="6">
        <f t="shared" si="13"/>
        <v>26.171875</v>
      </c>
      <c r="I139" t="s">
        <v>155</v>
      </c>
      <c r="J139" s="5">
        <f t="shared" si="11"/>
        <v>0</v>
      </c>
      <c r="K139" s="15" t="b">
        <f t="shared" si="10"/>
        <v>0</v>
      </c>
      <c r="L139" s="16">
        <f t="shared" si="14"/>
        <v>26.171875</v>
      </c>
    </row>
    <row r="140" spans="2:12" x14ac:dyDescent="0.25">
      <c r="B140" s="2"/>
      <c r="C140" s="6">
        <f t="shared" si="12"/>
        <v>2.720000000000002</v>
      </c>
      <c r="D140" s="12">
        <v>135</v>
      </c>
      <c r="E140" s="12">
        <v>1.3412497999999995E-2</v>
      </c>
      <c r="F140" s="6"/>
      <c r="G140" s="2"/>
      <c r="H140" s="6">
        <f t="shared" si="13"/>
        <v>26.3671875</v>
      </c>
      <c r="I140" t="s">
        <v>156</v>
      </c>
      <c r="J140" s="5">
        <f t="shared" si="11"/>
        <v>0</v>
      </c>
      <c r="K140" s="15" t="b">
        <f t="shared" si="10"/>
        <v>0</v>
      </c>
      <c r="L140" s="16">
        <f t="shared" si="14"/>
        <v>26.3671875</v>
      </c>
    </row>
    <row r="141" spans="2:12" x14ac:dyDescent="0.25">
      <c r="B141" s="2"/>
      <c r="C141" s="6">
        <f t="shared" si="12"/>
        <v>2.740000000000002</v>
      </c>
      <c r="D141" s="12">
        <v>136</v>
      </c>
      <c r="E141" s="12">
        <v>1.5918157900000007E-2</v>
      </c>
      <c r="F141" s="6"/>
      <c r="G141" s="2"/>
      <c r="H141" s="6">
        <f t="shared" si="13"/>
        <v>26.5625</v>
      </c>
      <c r="I141" t="s">
        <v>157</v>
      </c>
      <c r="J141" s="5">
        <f t="shared" si="11"/>
        <v>0</v>
      </c>
      <c r="K141" s="15" t="b">
        <f t="shared" si="10"/>
        <v>0</v>
      </c>
      <c r="L141" s="16">
        <f t="shared" si="14"/>
        <v>26.5625</v>
      </c>
    </row>
    <row r="142" spans="2:12" x14ac:dyDescent="0.25">
      <c r="B142" s="2"/>
      <c r="C142" s="6">
        <f t="shared" si="12"/>
        <v>2.760000000000002</v>
      </c>
      <c r="D142" s="12">
        <v>137</v>
      </c>
      <c r="E142" s="12">
        <v>2.0558387099999992E-2</v>
      </c>
      <c r="F142" s="6"/>
      <c r="G142" s="2"/>
      <c r="H142" s="6">
        <f t="shared" si="13"/>
        <v>26.7578125</v>
      </c>
      <c r="I142" t="s">
        <v>158</v>
      </c>
      <c r="J142" s="5">
        <f t="shared" si="11"/>
        <v>0</v>
      </c>
      <c r="K142" s="15" t="b">
        <f t="shared" si="10"/>
        <v>0</v>
      </c>
      <c r="L142" s="16">
        <f t="shared" si="14"/>
        <v>26.7578125</v>
      </c>
    </row>
    <row r="143" spans="2:12" x14ac:dyDescent="0.25">
      <c r="B143" s="2"/>
      <c r="C143" s="6">
        <f t="shared" si="12"/>
        <v>2.780000000000002</v>
      </c>
      <c r="D143" s="12">
        <v>138</v>
      </c>
      <c r="E143" s="12">
        <v>2.8303489099999996E-2</v>
      </c>
      <c r="F143" s="6"/>
      <c r="G143" s="2"/>
      <c r="H143" s="6">
        <f t="shared" si="13"/>
        <v>26.953125</v>
      </c>
      <c r="I143" t="s">
        <v>159</v>
      </c>
      <c r="J143" s="5">
        <f t="shared" si="11"/>
        <v>0</v>
      </c>
      <c r="K143" s="15" t="b">
        <f t="shared" si="10"/>
        <v>0</v>
      </c>
      <c r="L143" s="16">
        <f t="shared" si="14"/>
        <v>26.953125</v>
      </c>
    </row>
    <row r="144" spans="2:12" x14ac:dyDescent="0.25">
      <c r="B144" s="2"/>
      <c r="C144" s="6">
        <f t="shared" si="12"/>
        <v>2.800000000000002</v>
      </c>
      <c r="D144" s="12">
        <v>139</v>
      </c>
      <c r="E144" s="12">
        <v>4.8060774800000011E-2</v>
      </c>
      <c r="F144" s="6"/>
      <c r="G144" s="2"/>
      <c r="H144" s="6">
        <f t="shared" si="13"/>
        <v>27.1484375</v>
      </c>
      <c r="I144" t="s">
        <v>160</v>
      </c>
      <c r="J144" s="5">
        <f t="shared" si="11"/>
        <v>0</v>
      </c>
      <c r="K144" s="15" t="b">
        <f t="shared" si="10"/>
        <v>0</v>
      </c>
      <c r="L144" s="16">
        <f t="shared" si="14"/>
        <v>27.1484375</v>
      </c>
    </row>
    <row r="145" spans="2:12" x14ac:dyDescent="0.25">
      <c r="B145" s="2"/>
      <c r="C145" s="6">
        <f t="shared" si="12"/>
        <v>2.8200000000000021</v>
      </c>
      <c r="D145" s="12">
        <v>140</v>
      </c>
      <c r="E145" s="12">
        <v>9.9523916800000001E-2</v>
      </c>
      <c r="F145" s="6"/>
      <c r="G145" s="2"/>
      <c r="H145" s="6">
        <f t="shared" si="13"/>
        <v>27.34375</v>
      </c>
      <c r="I145" t="s">
        <v>161</v>
      </c>
      <c r="J145" s="5">
        <f t="shared" si="11"/>
        <v>0</v>
      </c>
      <c r="K145" s="15" t="b">
        <f t="shared" si="10"/>
        <v>0</v>
      </c>
      <c r="L145" s="16">
        <f t="shared" si="14"/>
        <v>27.34375</v>
      </c>
    </row>
    <row r="146" spans="2:12" x14ac:dyDescent="0.25">
      <c r="B146" s="2"/>
      <c r="C146" s="6">
        <f t="shared" si="12"/>
        <v>2.8400000000000021</v>
      </c>
      <c r="D146" s="12">
        <v>141</v>
      </c>
      <c r="E146" s="12">
        <v>0.12194210290000002</v>
      </c>
      <c r="F146" s="6"/>
      <c r="G146" s="2"/>
      <c r="H146" s="6">
        <f t="shared" si="13"/>
        <v>27.5390625</v>
      </c>
      <c r="I146" t="s">
        <v>162</v>
      </c>
      <c r="J146" s="5">
        <f t="shared" si="11"/>
        <v>0</v>
      </c>
      <c r="K146" s="15" t="b">
        <f t="shared" si="10"/>
        <v>0</v>
      </c>
      <c r="L146" s="16">
        <f t="shared" si="14"/>
        <v>27.5390625</v>
      </c>
    </row>
    <row r="147" spans="2:12" x14ac:dyDescent="0.25">
      <c r="B147" s="2"/>
      <c r="C147" s="6">
        <f t="shared" si="12"/>
        <v>2.8600000000000021</v>
      </c>
      <c r="D147" s="12">
        <v>142</v>
      </c>
      <c r="E147" s="12">
        <v>6.0365557699999961E-2</v>
      </c>
      <c r="F147" s="6"/>
      <c r="G147" s="2"/>
      <c r="H147" s="6">
        <f t="shared" si="13"/>
        <v>27.734375</v>
      </c>
      <c r="I147" t="s">
        <v>163</v>
      </c>
      <c r="J147" s="5">
        <f t="shared" si="11"/>
        <v>0</v>
      </c>
      <c r="K147" s="15" t="b">
        <f t="shared" si="10"/>
        <v>0</v>
      </c>
      <c r="L147" s="16">
        <f t="shared" si="14"/>
        <v>27.734375</v>
      </c>
    </row>
    <row r="148" spans="2:12" x14ac:dyDescent="0.25">
      <c r="B148" s="2"/>
      <c r="C148" s="6">
        <f t="shared" si="12"/>
        <v>2.8800000000000021</v>
      </c>
      <c r="D148" s="12">
        <v>143</v>
      </c>
      <c r="E148" s="12">
        <v>3.2790064800000018E-2</v>
      </c>
      <c r="F148" s="6"/>
      <c r="G148" s="2"/>
      <c r="H148" s="6">
        <f t="shared" si="13"/>
        <v>27.9296875</v>
      </c>
      <c r="I148" t="s">
        <v>164</v>
      </c>
      <c r="J148" s="5">
        <f t="shared" si="11"/>
        <v>0</v>
      </c>
      <c r="K148" s="15" t="b">
        <f t="shared" si="10"/>
        <v>0</v>
      </c>
      <c r="L148" s="16">
        <f t="shared" si="14"/>
        <v>27.9296875</v>
      </c>
    </row>
    <row r="149" spans="2:12" x14ac:dyDescent="0.25">
      <c r="B149" s="2"/>
      <c r="C149" s="6">
        <f t="shared" si="12"/>
        <v>2.9000000000000021</v>
      </c>
      <c r="D149" s="12">
        <v>144</v>
      </c>
      <c r="E149" s="12">
        <v>2.2807538499999946E-2</v>
      </c>
      <c r="F149" s="6"/>
      <c r="G149" s="2"/>
      <c r="H149" s="6">
        <f t="shared" si="13"/>
        <v>28.125</v>
      </c>
      <c r="I149" t="s">
        <v>165</v>
      </c>
      <c r="J149" s="5">
        <f t="shared" si="11"/>
        <v>0</v>
      </c>
      <c r="K149" s="15" t="b">
        <f t="shared" si="10"/>
        <v>0</v>
      </c>
      <c r="L149" s="16">
        <f t="shared" si="14"/>
        <v>28.125</v>
      </c>
    </row>
    <row r="150" spans="2:12" x14ac:dyDescent="0.25">
      <c r="B150" s="2"/>
      <c r="C150" s="6">
        <f t="shared" si="12"/>
        <v>2.9200000000000021</v>
      </c>
      <c r="D150" s="12">
        <v>145</v>
      </c>
      <c r="E150" s="12">
        <v>1.71934963E-2</v>
      </c>
      <c r="F150" s="6"/>
      <c r="G150" s="2"/>
      <c r="H150" s="6">
        <f t="shared" si="13"/>
        <v>28.3203125</v>
      </c>
      <c r="I150" t="s">
        <v>166</v>
      </c>
      <c r="J150" s="5">
        <f t="shared" si="11"/>
        <v>0</v>
      </c>
      <c r="K150" s="15" t="b">
        <f t="shared" si="10"/>
        <v>0</v>
      </c>
      <c r="L150" s="16">
        <f t="shared" si="14"/>
        <v>28.3203125</v>
      </c>
    </row>
    <row r="151" spans="2:12" x14ac:dyDescent="0.25">
      <c r="B151" s="2"/>
      <c r="C151" s="6">
        <f t="shared" si="12"/>
        <v>2.9400000000000022</v>
      </c>
      <c r="D151" s="12">
        <v>146</v>
      </c>
      <c r="E151" s="12">
        <v>1.3075768900000062E-2</v>
      </c>
      <c r="F151" s="6"/>
      <c r="G151" s="2"/>
      <c r="H151" s="6">
        <f t="shared" si="13"/>
        <v>28.515625</v>
      </c>
      <c r="I151" t="s">
        <v>167</v>
      </c>
      <c r="J151" s="5">
        <f t="shared" si="11"/>
        <v>0</v>
      </c>
      <c r="K151" s="15" t="b">
        <f t="shared" si="10"/>
        <v>0</v>
      </c>
      <c r="L151" s="16">
        <f t="shared" si="14"/>
        <v>28.515625</v>
      </c>
    </row>
    <row r="152" spans="2:12" x14ac:dyDescent="0.25">
      <c r="B152" s="2"/>
      <c r="C152" s="6">
        <f t="shared" si="12"/>
        <v>2.9600000000000022</v>
      </c>
      <c r="D152" s="12">
        <v>147</v>
      </c>
      <c r="E152" s="12">
        <v>1.1185884500000021E-2</v>
      </c>
      <c r="F152" s="6"/>
      <c r="G152" s="2"/>
      <c r="H152" s="6">
        <f t="shared" si="13"/>
        <v>28.7109375</v>
      </c>
      <c r="I152" t="s">
        <v>168</v>
      </c>
      <c r="J152" s="5">
        <f t="shared" si="11"/>
        <v>0</v>
      </c>
      <c r="K152" s="15" t="b">
        <f t="shared" si="10"/>
        <v>0</v>
      </c>
      <c r="L152" s="16">
        <f t="shared" si="14"/>
        <v>28.7109375</v>
      </c>
    </row>
    <row r="153" spans="2:12" x14ac:dyDescent="0.25">
      <c r="B153" s="2"/>
      <c r="C153" s="6">
        <f t="shared" si="12"/>
        <v>2.9800000000000022</v>
      </c>
      <c r="D153" s="12">
        <v>148</v>
      </c>
      <c r="E153" s="12">
        <v>7.5541733999999749E-3</v>
      </c>
      <c r="F153" s="6"/>
      <c r="G153" s="2"/>
      <c r="H153" s="6">
        <f t="shared" si="13"/>
        <v>28.90625</v>
      </c>
      <c r="I153" t="s">
        <v>169</v>
      </c>
      <c r="J153" s="5">
        <f t="shared" si="11"/>
        <v>0</v>
      </c>
      <c r="K153" s="15" t="b">
        <f t="shared" si="10"/>
        <v>0</v>
      </c>
      <c r="L153" s="16">
        <f t="shared" si="14"/>
        <v>28.90625</v>
      </c>
    </row>
    <row r="154" spans="2:12" x14ac:dyDescent="0.25">
      <c r="B154" s="2"/>
      <c r="C154" s="6">
        <f t="shared" si="12"/>
        <v>3.0000000000000022</v>
      </c>
      <c r="D154" s="12">
        <v>149</v>
      </c>
      <c r="E154" s="12">
        <v>1.0432779800000014E-2</v>
      </c>
      <c r="F154" s="6"/>
      <c r="G154" s="2"/>
      <c r="H154" s="6">
        <f t="shared" si="13"/>
        <v>29.1015625</v>
      </c>
      <c r="I154" t="s">
        <v>170</v>
      </c>
      <c r="J154" s="5">
        <f t="shared" si="11"/>
        <v>0</v>
      </c>
      <c r="K154" s="15" t="b">
        <f t="shared" si="10"/>
        <v>0</v>
      </c>
      <c r="L154" s="16">
        <f t="shared" si="14"/>
        <v>29.1015625</v>
      </c>
    </row>
    <row r="155" spans="2:12" x14ac:dyDescent="0.25">
      <c r="B155" s="2"/>
      <c r="C155" s="6">
        <f t="shared" si="12"/>
        <v>3.0200000000000022</v>
      </c>
      <c r="D155" s="12">
        <v>150</v>
      </c>
      <c r="E155" s="12">
        <v>5.1782132000000036E-3</v>
      </c>
      <c r="F155" s="6"/>
      <c r="G155" s="2"/>
      <c r="H155" s="6">
        <f t="shared" si="13"/>
        <v>29.296875</v>
      </c>
      <c r="I155" t="s">
        <v>171</v>
      </c>
      <c r="J155" s="5">
        <f t="shared" si="11"/>
        <v>0</v>
      </c>
      <c r="K155" s="15" t="b">
        <f t="shared" si="10"/>
        <v>0</v>
      </c>
      <c r="L155" s="16">
        <f t="shared" si="14"/>
        <v>29.296875</v>
      </c>
    </row>
    <row r="156" spans="2:12" x14ac:dyDescent="0.25">
      <c r="B156" s="2"/>
      <c r="C156" s="6">
        <f t="shared" si="12"/>
        <v>3.0400000000000023</v>
      </c>
      <c r="D156" s="12">
        <v>151</v>
      </c>
      <c r="E156" s="12">
        <v>1.1919139999999606E-3</v>
      </c>
      <c r="F156" s="6"/>
      <c r="G156" s="2"/>
      <c r="H156" s="6">
        <f t="shared" si="13"/>
        <v>29.4921875</v>
      </c>
      <c r="I156" t="s">
        <v>172</v>
      </c>
      <c r="J156" s="5">
        <f t="shared" si="11"/>
        <v>0</v>
      </c>
      <c r="K156" s="15" t="b">
        <f t="shared" si="10"/>
        <v>0</v>
      </c>
      <c r="L156" s="16">
        <f t="shared" si="14"/>
        <v>29.4921875</v>
      </c>
    </row>
    <row r="157" spans="2:12" x14ac:dyDescent="0.25">
      <c r="B157" s="2"/>
      <c r="C157" s="6">
        <f t="shared" si="12"/>
        <v>3.0600000000000023</v>
      </c>
      <c r="D157" s="12">
        <v>152</v>
      </c>
      <c r="E157" s="12">
        <v>4.0349364999999748E-3</v>
      </c>
      <c r="F157" s="6"/>
      <c r="G157" s="2"/>
      <c r="H157" s="6">
        <f t="shared" si="13"/>
        <v>29.6875</v>
      </c>
      <c r="I157" t="s">
        <v>173</v>
      </c>
      <c r="J157" s="5">
        <f t="shared" si="11"/>
        <v>0</v>
      </c>
      <c r="K157" s="15" t="b">
        <f t="shared" si="10"/>
        <v>0</v>
      </c>
      <c r="L157" s="16">
        <f t="shared" si="14"/>
        <v>29.6875</v>
      </c>
    </row>
    <row r="158" spans="2:12" x14ac:dyDescent="0.25">
      <c r="B158" s="2"/>
      <c r="C158" s="6">
        <f t="shared" si="12"/>
        <v>3.0800000000000023</v>
      </c>
      <c r="D158" s="12">
        <v>153</v>
      </c>
      <c r="E158" s="12">
        <v>4.5647025000000729E-3</v>
      </c>
      <c r="F158" s="6"/>
      <c r="G158" s="2"/>
      <c r="H158" s="6">
        <f t="shared" si="13"/>
        <v>29.8828125</v>
      </c>
      <c r="I158" t="s">
        <v>174</v>
      </c>
      <c r="J158" s="5">
        <f t="shared" si="11"/>
        <v>0</v>
      </c>
      <c r="K158" s="15" t="b">
        <f t="shared" si="10"/>
        <v>0</v>
      </c>
      <c r="L158" s="16">
        <f t="shared" si="14"/>
        <v>29.8828125</v>
      </c>
    </row>
    <row r="159" spans="2:12" x14ac:dyDescent="0.25">
      <c r="B159" s="2"/>
      <c r="C159" s="6">
        <f t="shared" si="12"/>
        <v>3.1000000000000023</v>
      </c>
      <c r="D159" s="12">
        <v>154</v>
      </c>
      <c r="E159" s="12">
        <v>5.9729217999999751E-3</v>
      </c>
      <c r="F159" s="6"/>
      <c r="G159" s="2"/>
      <c r="H159" s="6">
        <f t="shared" si="13"/>
        <v>30.078125</v>
      </c>
      <c r="I159" t="s">
        <v>175</v>
      </c>
      <c r="J159" s="5">
        <f t="shared" si="11"/>
        <v>0</v>
      </c>
      <c r="K159" s="15" t="b">
        <f t="shared" si="10"/>
        <v>0</v>
      </c>
      <c r="L159" s="16">
        <f t="shared" si="14"/>
        <v>30.078125</v>
      </c>
    </row>
    <row r="160" spans="2:12" x14ac:dyDescent="0.25">
      <c r="B160" s="2"/>
      <c r="C160" s="6">
        <f t="shared" si="12"/>
        <v>3.1200000000000023</v>
      </c>
      <c r="D160" s="12">
        <v>155</v>
      </c>
      <c r="E160" s="12">
        <v>3.3597349999999748E-3</v>
      </c>
      <c r="F160" s="6"/>
      <c r="G160" s="2"/>
      <c r="H160" s="6">
        <f t="shared" si="13"/>
        <v>30.2734375</v>
      </c>
      <c r="I160" t="s">
        <v>176</v>
      </c>
      <c r="J160" s="5">
        <f t="shared" si="11"/>
        <v>0</v>
      </c>
      <c r="K160" s="15" t="b">
        <f t="shared" si="10"/>
        <v>0</v>
      </c>
      <c r="L160" s="16">
        <f t="shared" si="14"/>
        <v>30.2734375</v>
      </c>
    </row>
    <row r="161" spans="2:12" x14ac:dyDescent="0.25">
      <c r="B161" s="2"/>
      <c r="C161" s="6">
        <f t="shared" si="12"/>
        <v>3.1400000000000023</v>
      </c>
      <c r="D161" s="12">
        <v>156</v>
      </c>
      <c r="E161" s="12">
        <v>3.9217472000000475E-3</v>
      </c>
      <c r="F161" s="6"/>
      <c r="G161" s="2"/>
      <c r="H161" s="6">
        <f t="shared" si="13"/>
        <v>30.46875</v>
      </c>
      <c r="I161" t="s">
        <v>177</v>
      </c>
      <c r="J161" s="5">
        <f t="shared" si="11"/>
        <v>0</v>
      </c>
      <c r="K161" s="15" t="b">
        <f t="shared" si="10"/>
        <v>0</v>
      </c>
      <c r="L161" s="16">
        <f t="shared" si="14"/>
        <v>30.46875</v>
      </c>
    </row>
    <row r="162" spans="2:12" x14ac:dyDescent="0.25">
      <c r="B162" s="2"/>
      <c r="C162" s="6">
        <f t="shared" si="12"/>
        <v>3.1600000000000024</v>
      </c>
      <c r="D162" s="12">
        <v>157</v>
      </c>
      <c r="E162" s="12">
        <v>2.1421910000000155E-3</v>
      </c>
      <c r="F162" s="6"/>
      <c r="G162" s="2"/>
      <c r="H162" s="6">
        <f t="shared" si="13"/>
        <v>30.6640625</v>
      </c>
      <c r="I162" t="s">
        <v>178</v>
      </c>
      <c r="J162" s="5">
        <f t="shared" si="11"/>
        <v>0</v>
      </c>
      <c r="K162" s="15" t="b">
        <f t="shared" si="10"/>
        <v>0</v>
      </c>
      <c r="L162" s="16">
        <f t="shared" si="14"/>
        <v>30.6640625</v>
      </c>
    </row>
    <row r="163" spans="2:12" x14ac:dyDescent="0.25">
      <c r="B163" s="2"/>
      <c r="C163" s="6">
        <f t="shared" si="12"/>
        <v>3.1800000000000024</v>
      </c>
      <c r="D163" s="12">
        <v>158</v>
      </c>
      <c r="E163" s="12">
        <v>3.0020474999999935E-3</v>
      </c>
      <c r="F163" s="6"/>
      <c r="G163" s="2"/>
      <c r="H163" s="6">
        <f t="shared" si="13"/>
        <v>30.859375</v>
      </c>
      <c r="I163" t="s">
        <v>179</v>
      </c>
      <c r="J163" s="5">
        <f t="shared" si="11"/>
        <v>0</v>
      </c>
      <c r="K163" s="15" t="b">
        <f t="shared" si="10"/>
        <v>0</v>
      </c>
      <c r="L163" s="16">
        <f t="shared" si="14"/>
        <v>30.859375</v>
      </c>
    </row>
    <row r="164" spans="2:12" x14ac:dyDescent="0.25">
      <c r="B164" s="2"/>
      <c r="C164" s="6">
        <f t="shared" si="12"/>
        <v>3.2000000000000024</v>
      </c>
      <c r="D164" s="12">
        <v>159</v>
      </c>
      <c r="E164" s="12">
        <v>1.5990137999999376E-3</v>
      </c>
      <c r="F164" s="6"/>
      <c r="G164" s="2"/>
      <c r="H164" s="6">
        <f t="shared" si="13"/>
        <v>31.0546875</v>
      </c>
      <c r="I164" t="s">
        <v>180</v>
      </c>
      <c r="J164" s="5">
        <f t="shared" si="11"/>
        <v>0</v>
      </c>
      <c r="K164" s="15" t="b">
        <f t="shared" si="10"/>
        <v>0</v>
      </c>
      <c r="L164" s="16">
        <f t="shared" si="14"/>
        <v>31.0546875</v>
      </c>
    </row>
    <row r="165" spans="2:12" x14ac:dyDescent="0.25">
      <c r="B165" s="2"/>
      <c r="C165" s="6">
        <f t="shared" si="12"/>
        <v>3.2200000000000024</v>
      </c>
      <c r="D165" s="12">
        <v>160</v>
      </c>
      <c r="E165" s="12">
        <v>2.1703839000000169E-3</v>
      </c>
      <c r="F165" s="6"/>
      <c r="G165" s="2"/>
      <c r="H165" s="6">
        <f t="shared" si="13"/>
        <v>31.25</v>
      </c>
      <c r="I165" t="s">
        <v>181</v>
      </c>
      <c r="J165" s="5">
        <f t="shared" si="11"/>
        <v>0</v>
      </c>
      <c r="K165" s="15" t="b">
        <f t="shared" si="10"/>
        <v>0</v>
      </c>
      <c r="L165" s="16">
        <f t="shared" si="14"/>
        <v>31.25</v>
      </c>
    </row>
    <row r="166" spans="2:12" x14ac:dyDescent="0.25">
      <c r="B166" s="2"/>
      <c r="C166" s="6">
        <f t="shared" si="12"/>
        <v>3.2400000000000024</v>
      </c>
      <c r="D166" s="12">
        <v>161</v>
      </c>
      <c r="E166" s="12">
        <v>-2.2857188999999556E-3</v>
      </c>
      <c r="F166" s="6"/>
      <c r="G166" s="2"/>
      <c r="H166" s="6">
        <f t="shared" si="13"/>
        <v>31.4453125</v>
      </c>
      <c r="I166" t="s">
        <v>182</v>
      </c>
      <c r="J166" s="5">
        <f t="shared" si="11"/>
        <v>0</v>
      </c>
      <c r="K166" s="15" t="b">
        <f t="shared" si="10"/>
        <v>0</v>
      </c>
      <c r="L166" s="16">
        <f t="shared" si="14"/>
        <v>31.4453125</v>
      </c>
    </row>
    <row r="167" spans="2:12" x14ac:dyDescent="0.25">
      <c r="B167" s="2"/>
      <c r="C167" s="6">
        <f t="shared" si="12"/>
        <v>3.2600000000000025</v>
      </c>
      <c r="D167" s="12">
        <v>162</v>
      </c>
      <c r="E167" s="12">
        <v>-1.8574595000000471E-3</v>
      </c>
      <c r="F167" s="6"/>
      <c r="G167" s="2"/>
      <c r="H167" s="6">
        <f t="shared" si="13"/>
        <v>31.640625</v>
      </c>
      <c r="I167" t="s">
        <v>183</v>
      </c>
      <c r="J167" s="5">
        <f t="shared" si="11"/>
        <v>0</v>
      </c>
      <c r="K167" s="15" t="b">
        <f t="shared" si="10"/>
        <v>0</v>
      </c>
      <c r="L167" s="16">
        <f t="shared" si="14"/>
        <v>31.640625</v>
      </c>
    </row>
    <row r="168" spans="2:12" x14ac:dyDescent="0.25">
      <c r="B168" s="2"/>
      <c r="C168" s="6">
        <f t="shared" si="12"/>
        <v>3.2800000000000025</v>
      </c>
      <c r="D168" s="12">
        <v>163</v>
      </c>
      <c r="E168" s="12">
        <v>2.2665262000000075E-3</v>
      </c>
      <c r="F168" s="6"/>
      <c r="G168" s="2"/>
      <c r="H168" s="6">
        <f t="shared" si="13"/>
        <v>31.8359375</v>
      </c>
      <c r="I168" t="s">
        <v>184</v>
      </c>
      <c r="J168" s="5">
        <f t="shared" si="11"/>
        <v>0</v>
      </c>
      <c r="K168" s="15" t="b">
        <f t="shared" si="10"/>
        <v>0</v>
      </c>
      <c r="L168" s="16">
        <f t="shared" si="14"/>
        <v>31.8359375</v>
      </c>
    </row>
    <row r="169" spans="2:12" x14ac:dyDescent="0.25">
      <c r="B169" s="2"/>
      <c r="C169" s="6">
        <f t="shared" si="12"/>
        <v>3.3000000000000025</v>
      </c>
      <c r="D169" s="12">
        <v>164</v>
      </c>
      <c r="E169" s="12">
        <v>-1.7756223999999543E-3</v>
      </c>
      <c r="F169" s="6"/>
      <c r="G169" s="2"/>
      <c r="H169" s="6">
        <f t="shared" si="13"/>
        <v>32.03125</v>
      </c>
      <c r="I169" t="s">
        <v>185</v>
      </c>
      <c r="J169" s="5">
        <f t="shared" si="11"/>
        <v>0</v>
      </c>
      <c r="K169" s="15" t="b">
        <f t="shared" si="10"/>
        <v>0</v>
      </c>
      <c r="L169" s="16">
        <f t="shared" si="14"/>
        <v>32.03125</v>
      </c>
    </row>
    <row r="170" spans="2:12" x14ac:dyDescent="0.25">
      <c r="B170" s="2"/>
      <c r="C170" s="6">
        <f t="shared" si="12"/>
        <v>3.3200000000000025</v>
      </c>
      <c r="D170" s="12">
        <v>165</v>
      </c>
      <c r="E170" s="12">
        <v>3.4271478999999827E-3</v>
      </c>
      <c r="F170" s="6"/>
      <c r="G170" s="2"/>
      <c r="H170" s="6">
        <f t="shared" si="13"/>
        <v>32.2265625</v>
      </c>
      <c r="I170" t="s">
        <v>186</v>
      </c>
      <c r="J170" s="5">
        <f t="shared" si="11"/>
        <v>0</v>
      </c>
      <c r="K170" s="15" t="b">
        <f t="shared" si="10"/>
        <v>0</v>
      </c>
      <c r="L170" s="16">
        <f t="shared" si="14"/>
        <v>32.2265625</v>
      </c>
    </row>
    <row r="171" spans="2:12" x14ac:dyDescent="0.25">
      <c r="B171" s="2"/>
      <c r="C171" s="6">
        <f t="shared" si="12"/>
        <v>3.3400000000000025</v>
      </c>
      <c r="D171" s="12">
        <v>166</v>
      </c>
      <c r="E171" s="12">
        <v>3.6274195000000065E-3</v>
      </c>
      <c r="F171" s="6"/>
      <c r="G171" s="2"/>
      <c r="H171" s="6">
        <f t="shared" si="13"/>
        <v>32.421875</v>
      </c>
      <c r="I171" t="s">
        <v>187</v>
      </c>
      <c r="J171" s="5">
        <f t="shared" si="11"/>
        <v>0</v>
      </c>
      <c r="K171" s="15" t="b">
        <f t="shared" si="10"/>
        <v>0</v>
      </c>
      <c r="L171" s="16">
        <f t="shared" si="14"/>
        <v>32.421875</v>
      </c>
    </row>
    <row r="172" spans="2:12" x14ac:dyDescent="0.25">
      <c r="B172" s="2"/>
      <c r="C172" s="6">
        <f t="shared" si="12"/>
        <v>3.3600000000000025</v>
      </c>
      <c r="D172" s="12">
        <v>167</v>
      </c>
      <c r="E172" s="12">
        <v>3.0390023999999904E-3</v>
      </c>
      <c r="F172" s="6"/>
      <c r="G172" s="2"/>
      <c r="H172" s="6">
        <f t="shared" si="13"/>
        <v>32.6171875</v>
      </c>
      <c r="I172" t="s">
        <v>188</v>
      </c>
      <c r="J172" s="5">
        <f t="shared" si="11"/>
        <v>0</v>
      </c>
      <c r="K172" s="15" t="b">
        <f t="shared" si="10"/>
        <v>0</v>
      </c>
      <c r="L172" s="16">
        <f t="shared" si="14"/>
        <v>32.6171875</v>
      </c>
    </row>
    <row r="173" spans="2:12" x14ac:dyDescent="0.25">
      <c r="B173" s="2"/>
      <c r="C173" s="6">
        <f t="shared" si="12"/>
        <v>3.3800000000000026</v>
      </c>
      <c r="D173" s="12">
        <v>168</v>
      </c>
      <c r="E173" s="12">
        <v>2.3564696000000218E-3</v>
      </c>
      <c r="F173" s="6"/>
      <c r="G173" s="2"/>
      <c r="H173" s="6">
        <f t="shared" si="13"/>
        <v>32.8125</v>
      </c>
      <c r="I173" t="s">
        <v>189</v>
      </c>
      <c r="J173" s="5">
        <f t="shared" si="11"/>
        <v>0</v>
      </c>
      <c r="K173" s="15" t="b">
        <f t="shared" si="10"/>
        <v>0</v>
      </c>
      <c r="L173" s="16">
        <f t="shared" si="14"/>
        <v>32.8125</v>
      </c>
    </row>
    <row r="174" spans="2:12" x14ac:dyDescent="0.25">
      <c r="B174" s="2"/>
      <c r="C174" s="6">
        <f t="shared" si="12"/>
        <v>3.4000000000000026</v>
      </c>
      <c r="D174" s="12">
        <v>169</v>
      </c>
      <c r="E174" s="12">
        <v>3.5578019999993327E-4</v>
      </c>
      <c r="F174" s="6"/>
      <c r="G174" s="2"/>
      <c r="H174" s="6">
        <f t="shared" si="13"/>
        <v>33.0078125</v>
      </c>
      <c r="I174" t="s">
        <v>190</v>
      </c>
      <c r="J174" s="5">
        <f t="shared" si="11"/>
        <v>0</v>
      </c>
      <c r="K174" s="15" t="b">
        <f t="shared" si="10"/>
        <v>0</v>
      </c>
      <c r="L174" s="16">
        <f t="shared" si="14"/>
        <v>33.0078125</v>
      </c>
    </row>
    <row r="175" spans="2:12" x14ac:dyDescent="0.25">
      <c r="B175" s="2"/>
      <c r="C175" s="6">
        <f t="shared" si="12"/>
        <v>3.4200000000000026</v>
      </c>
      <c r="D175" s="12">
        <v>170</v>
      </c>
      <c r="E175" s="12">
        <v>1.2373923999999814E-3</v>
      </c>
      <c r="F175" s="6"/>
      <c r="G175" s="2"/>
      <c r="H175" s="6">
        <f t="shared" si="13"/>
        <v>33.203125</v>
      </c>
      <c r="I175" t="s">
        <v>191</v>
      </c>
      <c r="J175" s="5">
        <f t="shared" si="11"/>
        <v>0</v>
      </c>
      <c r="K175" s="15" t="b">
        <f t="shared" si="10"/>
        <v>0</v>
      </c>
      <c r="L175" s="16">
        <f t="shared" si="14"/>
        <v>33.203125</v>
      </c>
    </row>
    <row r="176" spans="2:12" x14ac:dyDescent="0.25">
      <c r="B176" s="2"/>
      <c r="C176" s="6">
        <f t="shared" si="12"/>
        <v>3.4400000000000026</v>
      </c>
      <c r="D176" s="12">
        <v>171</v>
      </c>
      <c r="E176" s="12">
        <v>1.3582109999999981E-3</v>
      </c>
      <c r="F176" s="6"/>
      <c r="G176" s="2"/>
      <c r="H176" s="6">
        <f t="shared" si="13"/>
        <v>33.3984375</v>
      </c>
      <c r="I176" t="s">
        <v>192</v>
      </c>
      <c r="J176" s="5">
        <f t="shared" si="11"/>
        <v>0</v>
      </c>
      <c r="K176" s="15" t="b">
        <f t="shared" si="10"/>
        <v>0</v>
      </c>
      <c r="L176" s="16">
        <f t="shared" si="14"/>
        <v>33.3984375</v>
      </c>
    </row>
    <row r="177" spans="2:12" x14ac:dyDescent="0.25">
      <c r="B177" s="2"/>
      <c r="C177" s="6">
        <f t="shared" si="12"/>
        <v>3.4600000000000026</v>
      </c>
      <c r="D177" s="12">
        <v>172</v>
      </c>
      <c r="E177" s="12">
        <v>1.4447570000000187E-3</v>
      </c>
      <c r="F177" s="6"/>
      <c r="G177" s="2"/>
      <c r="H177" s="6">
        <f t="shared" si="13"/>
        <v>33.59375</v>
      </c>
      <c r="I177" t="s">
        <v>193</v>
      </c>
      <c r="J177" s="5">
        <f t="shared" si="11"/>
        <v>0</v>
      </c>
      <c r="K177" s="15" t="b">
        <f t="shared" si="10"/>
        <v>0</v>
      </c>
      <c r="L177" s="16">
        <f t="shared" si="14"/>
        <v>33.59375</v>
      </c>
    </row>
    <row r="178" spans="2:12" x14ac:dyDescent="0.25">
      <c r="B178" s="2"/>
      <c r="C178" s="6">
        <f t="shared" si="12"/>
        <v>3.4800000000000026</v>
      </c>
      <c r="D178" s="12">
        <v>173</v>
      </c>
      <c r="E178" s="12">
        <v>3.6312341999999997E-3</v>
      </c>
      <c r="F178" s="6"/>
      <c r="G178" s="2"/>
      <c r="H178" s="6">
        <f t="shared" si="13"/>
        <v>33.7890625</v>
      </c>
      <c r="I178" t="s">
        <v>194</v>
      </c>
      <c r="J178" s="5">
        <f t="shared" si="11"/>
        <v>0</v>
      </c>
      <c r="K178" s="15" t="b">
        <f t="shared" si="10"/>
        <v>0</v>
      </c>
      <c r="L178" s="16">
        <f t="shared" si="14"/>
        <v>33.7890625</v>
      </c>
    </row>
    <row r="179" spans="2:12" x14ac:dyDescent="0.25">
      <c r="B179" s="2"/>
      <c r="C179" s="6">
        <f t="shared" si="12"/>
        <v>3.5000000000000027</v>
      </c>
      <c r="D179" s="12">
        <v>174</v>
      </c>
      <c r="E179" s="12">
        <v>-2.914667000000204E-4</v>
      </c>
      <c r="F179" s="6"/>
      <c r="G179" s="2"/>
      <c r="H179" s="6">
        <f t="shared" si="13"/>
        <v>33.984375</v>
      </c>
      <c r="I179" t="s">
        <v>195</v>
      </c>
      <c r="J179" s="5">
        <f t="shared" si="11"/>
        <v>0</v>
      </c>
      <c r="K179" s="15" t="b">
        <f t="shared" si="10"/>
        <v>0</v>
      </c>
      <c r="L179" s="16">
        <f t="shared" si="14"/>
        <v>33.984375</v>
      </c>
    </row>
    <row r="180" spans="2:12" x14ac:dyDescent="0.25">
      <c r="B180" s="2"/>
      <c r="C180" s="6">
        <f t="shared" si="12"/>
        <v>3.5200000000000027</v>
      </c>
      <c r="D180" s="12">
        <v>175</v>
      </c>
      <c r="E180" s="12">
        <v>4.1888952000000979E-3</v>
      </c>
      <c r="F180" s="6"/>
      <c r="G180" s="2"/>
      <c r="H180" s="6">
        <f t="shared" si="13"/>
        <v>34.1796875</v>
      </c>
      <c r="I180" t="s">
        <v>196</v>
      </c>
      <c r="J180" s="5">
        <f t="shared" si="11"/>
        <v>0</v>
      </c>
      <c r="K180" s="15" t="b">
        <f t="shared" si="10"/>
        <v>0</v>
      </c>
      <c r="L180" s="16">
        <f t="shared" si="14"/>
        <v>34.1796875</v>
      </c>
    </row>
    <row r="181" spans="2:12" x14ac:dyDescent="0.25">
      <c r="B181" s="2"/>
      <c r="C181" s="6">
        <f t="shared" si="12"/>
        <v>3.5400000000000027</v>
      </c>
      <c r="D181" s="12">
        <v>176</v>
      </c>
      <c r="E181" s="12">
        <v>5.1689149999989414E-4</v>
      </c>
      <c r="F181" s="6"/>
      <c r="G181" s="2"/>
      <c r="H181" s="6">
        <f t="shared" si="13"/>
        <v>34.375</v>
      </c>
      <c r="I181" t="s">
        <v>197</v>
      </c>
      <c r="J181" s="5">
        <f t="shared" si="11"/>
        <v>0</v>
      </c>
      <c r="K181" s="15" t="b">
        <f t="shared" si="10"/>
        <v>0</v>
      </c>
      <c r="L181" s="16">
        <f t="shared" si="14"/>
        <v>34.375</v>
      </c>
    </row>
    <row r="182" spans="2:12" x14ac:dyDescent="0.25">
      <c r="B182" s="2"/>
      <c r="C182" s="6">
        <f t="shared" si="12"/>
        <v>3.5600000000000027</v>
      </c>
      <c r="D182" s="12">
        <v>177</v>
      </c>
      <c r="E182" s="12">
        <v>6.9165230000001188E-4</v>
      </c>
      <c r="F182" s="6"/>
      <c r="G182" s="2"/>
      <c r="H182" s="6">
        <f t="shared" si="13"/>
        <v>34.5703125</v>
      </c>
      <c r="I182" t="s">
        <v>198</v>
      </c>
      <c r="J182" s="5">
        <f t="shared" si="11"/>
        <v>0</v>
      </c>
      <c r="K182" s="15" t="b">
        <f t="shared" si="10"/>
        <v>0</v>
      </c>
      <c r="L182" s="16">
        <f t="shared" si="14"/>
        <v>34.5703125</v>
      </c>
    </row>
    <row r="183" spans="2:12" x14ac:dyDescent="0.25">
      <c r="B183" s="2"/>
      <c r="C183" s="6">
        <f t="shared" si="12"/>
        <v>3.5800000000000027</v>
      </c>
      <c r="D183" s="12">
        <v>178</v>
      </c>
      <c r="E183" s="12">
        <v>-3.21149899999984E-4</v>
      </c>
      <c r="F183" s="6"/>
      <c r="G183" s="2"/>
      <c r="H183" s="6">
        <f t="shared" si="13"/>
        <v>34.765625</v>
      </c>
      <c r="I183" t="s">
        <v>199</v>
      </c>
      <c r="J183" s="5">
        <f t="shared" si="11"/>
        <v>0</v>
      </c>
      <c r="K183" s="15" t="b">
        <f t="shared" si="10"/>
        <v>0</v>
      </c>
      <c r="L183" s="16">
        <f t="shared" si="14"/>
        <v>34.765625</v>
      </c>
    </row>
    <row r="184" spans="2:12" x14ac:dyDescent="0.25">
      <c r="B184" s="2"/>
      <c r="C184" s="6">
        <f t="shared" si="12"/>
        <v>3.6000000000000028</v>
      </c>
      <c r="D184" s="12">
        <v>179</v>
      </c>
      <c r="E184" s="12">
        <v>-4.5134424999999645E-3</v>
      </c>
      <c r="F184" s="6"/>
      <c r="G184" s="2"/>
      <c r="H184" s="6">
        <f t="shared" si="13"/>
        <v>34.9609375</v>
      </c>
      <c r="I184" t="s">
        <v>200</v>
      </c>
      <c r="J184" s="5">
        <f t="shared" si="11"/>
        <v>0</v>
      </c>
      <c r="K184" s="15" t="b">
        <f t="shared" si="10"/>
        <v>0</v>
      </c>
      <c r="L184" s="16">
        <f t="shared" si="14"/>
        <v>34.9609375</v>
      </c>
    </row>
    <row r="185" spans="2:12" x14ac:dyDescent="0.25">
      <c r="B185" s="2"/>
      <c r="C185" s="6">
        <f t="shared" si="12"/>
        <v>3.6200000000000028</v>
      </c>
      <c r="D185" s="12">
        <v>180</v>
      </c>
      <c r="E185" s="12">
        <v>2.5142431000000354E-3</v>
      </c>
      <c r="F185" s="6"/>
      <c r="G185" s="2"/>
      <c r="H185" s="6">
        <f t="shared" si="13"/>
        <v>35.15625</v>
      </c>
      <c r="I185" t="s">
        <v>201</v>
      </c>
      <c r="J185" s="5">
        <f t="shared" si="11"/>
        <v>0</v>
      </c>
      <c r="K185" s="15" t="b">
        <f t="shared" si="10"/>
        <v>0</v>
      </c>
      <c r="L185" s="16">
        <f t="shared" si="14"/>
        <v>35.15625</v>
      </c>
    </row>
    <row r="186" spans="2:12" x14ac:dyDescent="0.25">
      <c r="B186" s="2"/>
      <c r="C186" s="6">
        <f t="shared" si="12"/>
        <v>3.6400000000000028</v>
      </c>
      <c r="D186" s="12">
        <v>181</v>
      </c>
      <c r="E186" s="12">
        <v>1.9788749999993804E-4</v>
      </c>
      <c r="F186" s="6"/>
      <c r="G186" s="2"/>
      <c r="H186" s="6">
        <f t="shared" si="13"/>
        <v>35.3515625</v>
      </c>
      <c r="I186" t="s">
        <v>202</v>
      </c>
      <c r="J186" s="5">
        <f t="shared" si="11"/>
        <v>0</v>
      </c>
      <c r="K186" s="15" t="b">
        <f t="shared" si="10"/>
        <v>0</v>
      </c>
      <c r="L186" s="16">
        <f t="shared" si="14"/>
        <v>35.3515625</v>
      </c>
    </row>
    <row r="187" spans="2:12" x14ac:dyDescent="0.25">
      <c r="B187" s="2"/>
      <c r="C187" s="6">
        <f t="shared" si="12"/>
        <v>3.6600000000000028</v>
      </c>
      <c r="D187" s="12">
        <v>182</v>
      </c>
      <c r="E187" s="12">
        <v>6.6274399999999289E-4</v>
      </c>
      <c r="F187" s="6"/>
      <c r="G187" s="2"/>
      <c r="H187" s="6">
        <f t="shared" si="13"/>
        <v>35.546875</v>
      </c>
      <c r="I187" t="s">
        <v>203</v>
      </c>
      <c r="J187" s="5">
        <f t="shared" si="11"/>
        <v>0</v>
      </c>
      <c r="K187" s="15" t="b">
        <f t="shared" si="10"/>
        <v>0</v>
      </c>
      <c r="L187" s="16">
        <f t="shared" si="14"/>
        <v>35.546875</v>
      </c>
    </row>
    <row r="188" spans="2:12" x14ac:dyDescent="0.25">
      <c r="B188" s="2"/>
      <c r="C188" s="6">
        <f t="shared" si="12"/>
        <v>3.6800000000000028</v>
      </c>
      <c r="D188" s="12">
        <v>183</v>
      </c>
      <c r="E188" s="12">
        <v>3.3252835000000536E-3</v>
      </c>
      <c r="F188" s="6"/>
      <c r="G188" s="2"/>
      <c r="H188" s="6">
        <f t="shared" si="13"/>
        <v>35.7421875</v>
      </c>
      <c r="I188" t="s">
        <v>204</v>
      </c>
      <c r="J188" s="5">
        <f t="shared" si="11"/>
        <v>0</v>
      </c>
      <c r="K188" s="15" t="b">
        <f t="shared" si="10"/>
        <v>0</v>
      </c>
      <c r="L188" s="16">
        <f t="shared" si="14"/>
        <v>35.7421875</v>
      </c>
    </row>
    <row r="189" spans="2:12" x14ac:dyDescent="0.25">
      <c r="B189" s="2"/>
      <c r="C189" s="6">
        <f t="shared" si="12"/>
        <v>3.7000000000000028</v>
      </c>
      <c r="D189" s="12">
        <v>184</v>
      </c>
      <c r="E189" s="12">
        <v>3.3608078999999291E-3</v>
      </c>
      <c r="F189" s="6"/>
      <c r="G189" s="2"/>
      <c r="H189" s="6">
        <f t="shared" si="13"/>
        <v>35.9375</v>
      </c>
      <c r="I189" t="s">
        <v>205</v>
      </c>
      <c r="J189" s="5">
        <f t="shared" si="11"/>
        <v>0</v>
      </c>
      <c r="K189" s="15" t="b">
        <f t="shared" si="10"/>
        <v>0</v>
      </c>
      <c r="L189" s="16">
        <f t="shared" si="14"/>
        <v>35.9375</v>
      </c>
    </row>
    <row r="190" spans="2:12" x14ac:dyDescent="0.25">
      <c r="B190" s="2"/>
      <c r="C190" s="6">
        <f t="shared" si="12"/>
        <v>3.7200000000000029</v>
      </c>
      <c r="D190" s="12">
        <v>185</v>
      </c>
      <c r="E190" s="12">
        <v>5.4657499999999359E-5</v>
      </c>
      <c r="F190" s="6"/>
      <c r="G190" s="2"/>
      <c r="H190" s="6">
        <f t="shared" si="13"/>
        <v>36.1328125</v>
      </c>
      <c r="I190" t="s">
        <v>206</v>
      </c>
      <c r="J190" s="5">
        <f t="shared" si="11"/>
        <v>0</v>
      </c>
      <c r="K190" s="15" t="b">
        <f t="shared" si="10"/>
        <v>0</v>
      </c>
      <c r="L190" s="16">
        <f t="shared" si="14"/>
        <v>36.1328125</v>
      </c>
    </row>
    <row r="191" spans="2:12" x14ac:dyDescent="0.25">
      <c r="B191" s="2"/>
      <c r="C191" s="6">
        <f t="shared" si="12"/>
        <v>3.7400000000000029</v>
      </c>
      <c r="D191" s="12">
        <v>186</v>
      </c>
      <c r="E191" s="12">
        <v>9.6285340000001884E-4</v>
      </c>
      <c r="F191" s="6"/>
      <c r="G191" s="2"/>
      <c r="H191" s="6">
        <f t="shared" si="13"/>
        <v>36.328125</v>
      </c>
      <c r="I191" t="s">
        <v>207</v>
      </c>
      <c r="J191" s="5">
        <f t="shared" si="11"/>
        <v>0</v>
      </c>
      <c r="K191" s="15" t="b">
        <f t="shared" si="10"/>
        <v>0</v>
      </c>
      <c r="L191" s="16">
        <f t="shared" si="14"/>
        <v>36.328125</v>
      </c>
    </row>
    <row r="192" spans="2:12" x14ac:dyDescent="0.25">
      <c r="B192" s="2"/>
      <c r="C192" s="6">
        <f t="shared" si="12"/>
        <v>3.7600000000000029</v>
      </c>
      <c r="D192" s="12">
        <v>187</v>
      </c>
      <c r="E192" s="12">
        <v>-2.6010870999999547E-3</v>
      </c>
      <c r="F192" s="6"/>
      <c r="G192" s="2"/>
      <c r="H192" s="6">
        <f t="shared" si="13"/>
        <v>36.5234375</v>
      </c>
      <c r="I192" t="s">
        <v>208</v>
      </c>
      <c r="J192" s="5">
        <f t="shared" si="11"/>
        <v>0</v>
      </c>
      <c r="K192" s="15" t="b">
        <f t="shared" si="10"/>
        <v>0</v>
      </c>
      <c r="L192" s="16">
        <f t="shared" si="14"/>
        <v>36.5234375</v>
      </c>
    </row>
    <row r="193" spans="2:12" x14ac:dyDescent="0.25">
      <c r="B193" s="2"/>
      <c r="C193" s="6">
        <f t="shared" si="12"/>
        <v>3.7800000000000029</v>
      </c>
      <c r="D193" s="12">
        <v>188</v>
      </c>
      <c r="E193" s="12">
        <v>2.3585557999999951E-3</v>
      </c>
      <c r="F193" s="6"/>
      <c r="G193" s="2"/>
      <c r="H193" s="6">
        <f t="shared" si="13"/>
        <v>36.71875</v>
      </c>
      <c r="I193" t="s">
        <v>209</v>
      </c>
      <c r="J193" s="5">
        <f t="shared" si="11"/>
        <v>0</v>
      </c>
      <c r="K193" s="15" t="b">
        <f t="shared" si="10"/>
        <v>0</v>
      </c>
      <c r="L193" s="16">
        <f t="shared" si="14"/>
        <v>36.71875</v>
      </c>
    </row>
    <row r="194" spans="2:12" x14ac:dyDescent="0.25">
      <c r="B194" s="2"/>
      <c r="C194" s="6">
        <f t="shared" si="12"/>
        <v>3.8000000000000029</v>
      </c>
      <c r="D194" s="12">
        <v>189</v>
      </c>
      <c r="E194" s="12">
        <v>-3.8921830000004931E-4</v>
      </c>
      <c r="F194" s="6"/>
      <c r="G194" s="2"/>
      <c r="H194" s="6">
        <f t="shared" si="13"/>
        <v>36.9140625</v>
      </c>
      <c r="I194" t="s">
        <v>210</v>
      </c>
      <c r="J194" s="5">
        <f t="shared" si="11"/>
        <v>0</v>
      </c>
      <c r="K194" s="15" t="b">
        <f t="shared" si="10"/>
        <v>0</v>
      </c>
      <c r="L194" s="16">
        <f t="shared" si="14"/>
        <v>36.9140625</v>
      </c>
    </row>
    <row r="195" spans="2:12" x14ac:dyDescent="0.25">
      <c r="B195" s="2"/>
      <c r="C195" s="6">
        <f t="shared" si="12"/>
        <v>3.8200000000000029</v>
      </c>
      <c r="D195" s="12">
        <v>190</v>
      </c>
      <c r="E195" s="12">
        <v>-6.7824129999993765E-4</v>
      </c>
      <c r="F195" s="6"/>
      <c r="G195" s="2"/>
      <c r="H195" s="6">
        <f t="shared" si="13"/>
        <v>37.109375</v>
      </c>
      <c r="I195" t="s">
        <v>211</v>
      </c>
      <c r="J195" s="5">
        <f t="shared" si="11"/>
        <v>0</v>
      </c>
      <c r="K195" s="15" t="b">
        <f t="shared" si="10"/>
        <v>0</v>
      </c>
      <c r="L195" s="16">
        <f t="shared" si="14"/>
        <v>37.109375</v>
      </c>
    </row>
    <row r="196" spans="2:12" x14ac:dyDescent="0.25">
      <c r="B196" s="2"/>
      <c r="C196" s="6">
        <f t="shared" si="12"/>
        <v>3.840000000000003</v>
      </c>
      <c r="D196" s="12">
        <v>191</v>
      </c>
      <c r="E196" s="12">
        <v>-3.5339590000005305E-4</v>
      </c>
      <c r="F196" s="6"/>
      <c r="G196" s="2"/>
      <c r="H196" s="6">
        <f t="shared" si="13"/>
        <v>37.3046875</v>
      </c>
      <c r="I196" t="s">
        <v>212</v>
      </c>
      <c r="J196" s="5">
        <f t="shared" si="11"/>
        <v>0</v>
      </c>
      <c r="K196" s="15" t="b">
        <f t="shared" si="10"/>
        <v>0</v>
      </c>
      <c r="L196" s="16">
        <f t="shared" si="14"/>
        <v>37.3046875</v>
      </c>
    </row>
    <row r="197" spans="2:12" x14ac:dyDescent="0.25">
      <c r="B197" s="2"/>
      <c r="C197" s="6">
        <f t="shared" si="12"/>
        <v>3.860000000000003</v>
      </c>
      <c r="D197" s="12">
        <v>192</v>
      </c>
      <c r="E197" s="12">
        <v>4.3834447999999693E-3</v>
      </c>
      <c r="F197" s="6"/>
      <c r="G197" s="2"/>
      <c r="H197" s="6">
        <f t="shared" si="13"/>
        <v>37.5</v>
      </c>
      <c r="I197" t="s">
        <v>213</v>
      </c>
      <c r="J197" s="5">
        <f t="shared" si="11"/>
        <v>0</v>
      </c>
      <c r="K197" s="15" t="b">
        <f t="shared" ref="K197:K260" si="15">_xlfn.IFNA(L197&lt;=$G$8, 0)</f>
        <v>0</v>
      </c>
      <c r="L197" s="16">
        <f t="shared" si="14"/>
        <v>37.5</v>
      </c>
    </row>
    <row r="198" spans="2:12" x14ac:dyDescent="0.25">
      <c r="B198" s="2"/>
      <c r="C198" s="6">
        <f t="shared" si="12"/>
        <v>3.880000000000003</v>
      </c>
      <c r="D198" s="12">
        <v>193</v>
      </c>
      <c r="E198" s="12">
        <v>-2.3065805999999967E-3</v>
      </c>
      <c r="F198" s="6"/>
      <c r="G198" s="2"/>
      <c r="H198" s="6">
        <f t="shared" si="13"/>
        <v>37.6953125</v>
      </c>
      <c r="I198" t="s">
        <v>214</v>
      </c>
      <c r="J198" s="5">
        <f t="shared" ref="J198:J260" si="16">IMABS(I198)/IMABS($I$6) * K198</f>
        <v>0</v>
      </c>
      <c r="K198" s="15" t="b">
        <f t="shared" si="15"/>
        <v>0</v>
      </c>
      <c r="L198" s="16">
        <f t="shared" si="14"/>
        <v>37.6953125</v>
      </c>
    </row>
    <row r="199" spans="2:12" x14ac:dyDescent="0.25">
      <c r="B199" s="2"/>
      <c r="C199" s="6">
        <f t="shared" ref="C199:C260" si="17">C198 +$B$5</f>
        <v>3.900000000000003</v>
      </c>
      <c r="D199" s="12">
        <v>194</v>
      </c>
      <c r="E199" s="12">
        <v>1.3642312000000656E-3</v>
      </c>
      <c r="F199" s="6"/>
      <c r="G199" s="2"/>
      <c r="H199" s="6">
        <f t="shared" ref="H199:H260" si="18">H198+$G$5</f>
        <v>37.890625</v>
      </c>
      <c r="I199" t="s">
        <v>215</v>
      </c>
      <c r="J199" s="5">
        <f t="shared" si="16"/>
        <v>0</v>
      </c>
      <c r="K199" s="15" t="b">
        <f t="shared" si="15"/>
        <v>0</v>
      </c>
      <c r="L199" s="16">
        <f t="shared" si="14"/>
        <v>37.890625</v>
      </c>
    </row>
    <row r="200" spans="2:12" x14ac:dyDescent="0.25">
      <c r="B200" s="2"/>
      <c r="C200" s="6">
        <f t="shared" si="17"/>
        <v>3.920000000000003</v>
      </c>
      <c r="D200" s="12">
        <v>195</v>
      </c>
      <c r="E200" s="12">
        <v>-1.6325719999998878E-4</v>
      </c>
      <c r="F200" s="6"/>
      <c r="G200" s="2"/>
      <c r="H200" s="6">
        <f t="shared" si="18"/>
        <v>38.0859375</v>
      </c>
      <c r="I200" t="s">
        <v>216</v>
      </c>
      <c r="J200" s="5">
        <f t="shared" si="16"/>
        <v>0</v>
      </c>
      <c r="K200" s="15" t="b">
        <f t="shared" si="15"/>
        <v>0</v>
      </c>
      <c r="L200" s="16">
        <f t="shared" ref="L200:L260" si="19">L199 + $G$5</f>
        <v>38.0859375</v>
      </c>
    </row>
    <row r="201" spans="2:12" x14ac:dyDescent="0.25">
      <c r="B201" s="2"/>
      <c r="C201" s="6">
        <f t="shared" si="17"/>
        <v>3.9400000000000031</v>
      </c>
      <c r="D201" s="12">
        <v>196</v>
      </c>
      <c r="E201" s="12">
        <v>-3.4759044000000072E-3</v>
      </c>
      <c r="F201" s="6"/>
      <c r="G201" s="2"/>
      <c r="H201" s="6">
        <f t="shared" si="18"/>
        <v>38.28125</v>
      </c>
      <c r="I201" t="s">
        <v>217</v>
      </c>
      <c r="J201" s="5">
        <f t="shared" si="16"/>
        <v>0</v>
      </c>
      <c r="K201" s="15" t="b">
        <f t="shared" si="15"/>
        <v>0</v>
      </c>
      <c r="L201" s="16">
        <f t="shared" si="19"/>
        <v>38.28125</v>
      </c>
    </row>
    <row r="202" spans="2:12" x14ac:dyDescent="0.25">
      <c r="B202" s="2"/>
      <c r="C202" s="6">
        <f t="shared" si="17"/>
        <v>3.9600000000000031</v>
      </c>
      <c r="D202" s="12">
        <v>197</v>
      </c>
      <c r="E202" s="12">
        <v>-9.337068000000448E-4</v>
      </c>
      <c r="F202" s="6"/>
      <c r="G202" s="2"/>
      <c r="H202" s="6">
        <f t="shared" si="18"/>
        <v>38.4765625</v>
      </c>
      <c r="I202" t="s">
        <v>218</v>
      </c>
      <c r="J202" s="5">
        <f t="shared" si="16"/>
        <v>0</v>
      </c>
      <c r="K202" s="15" t="b">
        <f t="shared" si="15"/>
        <v>0</v>
      </c>
      <c r="L202" s="16">
        <f t="shared" si="19"/>
        <v>38.4765625</v>
      </c>
    </row>
    <row r="203" spans="2:12" x14ac:dyDescent="0.25">
      <c r="B203" s="2"/>
      <c r="C203" s="6">
        <f t="shared" si="17"/>
        <v>3.9800000000000031</v>
      </c>
      <c r="D203" s="12">
        <v>198</v>
      </c>
      <c r="E203" s="12">
        <v>-7.4195859999992564E-4</v>
      </c>
      <c r="F203" s="6"/>
      <c r="G203" s="2"/>
      <c r="H203" s="6">
        <f t="shared" si="18"/>
        <v>38.671875</v>
      </c>
      <c r="I203" t="s">
        <v>219</v>
      </c>
      <c r="J203" s="5">
        <f t="shared" si="16"/>
        <v>0</v>
      </c>
      <c r="K203" s="15" t="b">
        <f t="shared" si="15"/>
        <v>0</v>
      </c>
      <c r="L203" s="16">
        <f t="shared" si="19"/>
        <v>38.671875</v>
      </c>
    </row>
    <row r="204" spans="2:12" x14ac:dyDescent="0.25">
      <c r="B204" s="2"/>
      <c r="C204" s="6">
        <f t="shared" si="17"/>
        <v>4.0000000000000027</v>
      </c>
      <c r="D204" s="12">
        <v>199</v>
      </c>
      <c r="E204" s="12">
        <v>1.9633769999993778E-4</v>
      </c>
      <c r="F204" s="6"/>
      <c r="G204" s="2"/>
      <c r="H204" s="6">
        <f t="shared" si="18"/>
        <v>38.8671875</v>
      </c>
      <c r="I204" t="s">
        <v>220</v>
      </c>
      <c r="J204" s="5">
        <f t="shared" si="16"/>
        <v>0</v>
      </c>
      <c r="K204" s="15" t="b">
        <f t="shared" si="15"/>
        <v>0</v>
      </c>
      <c r="L204" s="16">
        <f t="shared" si="19"/>
        <v>38.8671875</v>
      </c>
    </row>
    <row r="205" spans="2:12" x14ac:dyDescent="0.25">
      <c r="B205" s="2"/>
      <c r="C205" s="6">
        <f t="shared" si="17"/>
        <v>4.0200000000000022</v>
      </c>
      <c r="D205" s="12">
        <v>200</v>
      </c>
      <c r="E205" s="12">
        <v>2.1780729000000498E-3</v>
      </c>
      <c r="F205" s="6"/>
      <c r="G205" s="2"/>
      <c r="H205" s="6">
        <f t="shared" si="18"/>
        <v>39.0625</v>
      </c>
      <c r="I205" t="s">
        <v>221</v>
      </c>
      <c r="J205" s="5">
        <f t="shared" si="16"/>
        <v>0</v>
      </c>
      <c r="K205" s="15" t="b">
        <f t="shared" si="15"/>
        <v>0</v>
      </c>
      <c r="L205" s="16">
        <f t="shared" si="19"/>
        <v>39.0625</v>
      </c>
    </row>
    <row r="206" spans="2:12" x14ac:dyDescent="0.25">
      <c r="B206" s="2"/>
      <c r="C206" s="6">
        <f t="shared" si="17"/>
        <v>4.0400000000000018</v>
      </c>
      <c r="D206" s="12">
        <v>201</v>
      </c>
      <c r="E206" s="12">
        <v>5.3060059999998632E-4</v>
      </c>
      <c r="F206" s="6"/>
      <c r="G206" s="2"/>
      <c r="H206" s="6">
        <f t="shared" si="18"/>
        <v>39.2578125</v>
      </c>
      <c r="I206" t="s">
        <v>222</v>
      </c>
      <c r="J206" s="5">
        <f t="shared" si="16"/>
        <v>0</v>
      </c>
      <c r="K206" s="15" t="b">
        <f t="shared" si="15"/>
        <v>0</v>
      </c>
      <c r="L206" s="16">
        <f t="shared" si="19"/>
        <v>39.2578125</v>
      </c>
    </row>
    <row r="207" spans="2:12" x14ac:dyDescent="0.25">
      <c r="B207" s="2"/>
      <c r="C207" s="6">
        <f t="shared" si="17"/>
        <v>4.0600000000000014</v>
      </c>
      <c r="D207" s="12">
        <v>202</v>
      </c>
      <c r="E207" s="12">
        <v>-2.7096270000004363E-4</v>
      </c>
      <c r="F207" s="6"/>
      <c r="G207" s="2"/>
      <c r="H207" s="6">
        <f t="shared" si="18"/>
        <v>39.453125</v>
      </c>
      <c r="I207" t="s">
        <v>223</v>
      </c>
      <c r="J207" s="5">
        <f t="shared" si="16"/>
        <v>0</v>
      </c>
      <c r="K207" s="15" t="b">
        <f t="shared" si="15"/>
        <v>0</v>
      </c>
      <c r="L207" s="16">
        <f t="shared" si="19"/>
        <v>39.453125</v>
      </c>
    </row>
    <row r="208" spans="2:12" x14ac:dyDescent="0.25">
      <c r="B208" s="2"/>
      <c r="C208" s="6">
        <f t="shared" si="17"/>
        <v>4.080000000000001</v>
      </c>
      <c r="D208" s="12">
        <v>203</v>
      </c>
      <c r="E208" s="12">
        <v>8.5067739999999947E-4</v>
      </c>
      <c r="F208" s="6"/>
      <c r="G208" s="2"/>
      <c r="H208" s="6">
        <f t="shared" si="18"/>
        <v>39.6484375</v>
      </c>
      <c r="I208" t="s">
        <v>224</v>
      </c>
      <c r="J208" s="5">
        <f t="shared" si="16"/>
        <v>0</v>
      </c>
      <c r="K208" s="15" t="b">
        <f t="shared" si="15"/>
        <v>0</v>
      </c>
      <c r="L208" s="16">
        <f t="shared" si="19"/>
        <v>39.6484375</v>
      </c>
    </row>
    <row r="209" spans="2:12" x14ac:dyDescent="0.25">
      <c r="B209" s="2"/>
      <c r="C209" s="6">
        <f t="shared" si="17"/>
        <v>4.1000000000000005</v>
      </c>
      <c r="D209" s="12">
        <v>204</v>
      </c>
      <c r="E209" s="12">
        <v>-2.3016928999999298E-3</v>
      </c>
      <c r="F209" s="6"/>
      <c r="G209" s="2"/>
      <c r="H209" s="6">
        <f t="shared" si="18"/>
        <v>39.84375</v>
      </c>
      <c r="I209" t="s">
        <v>225</v>
      </c>
      <c r="J209" s="5">
        <f t="shared" si="16"/>
        <v>0</v>
      </c>
      <c r="K209" s="15" t="b">
        <f t="shared" si="15"/>
        <v>0</v>
      </c>
      <c r="L209" s="16">
        <f t="shared" si="19"/>
        <v>39.84375</v>
      </c>
    </row>
    <row r="210" spans="2:12" x14ac:dyDescent="0.25">
      <c r="B210" s="2"/>
      <c r="C210" s="6">
        <f t="shared" si="17"/>
        <v>4.12</v>
      </c>
      <c r="D210" s="12">
        <v>205</v>
      </c>
      <c r="E210" s="12">
        <v>-2.662420300000079E-3</v>
      </c>
      <c r="F210" s="6"/>
      <c r="G210" s="2"/>
      <c r="H210" s="6">
        <f t="shared" si="18"/>
        <v>40.0390625</v>
      </c>
      <c r="I210" t="s">
        <v>226</v>
      </c>
      <c r="J210" s="5">
        <f t="shared" si="16"/>
        <v>0</v>
      </c>
      <c r="K210" s="15" t="b">
        <f t="shared" si="15"/>
        <v>0</v>
      </c>
      <c r="L210" s="16">
        <f t="shared" si="19"/>
        <v>40.0390625</v>
      </c>
    </row>
    <row r="211" spans="2:12" x14ac:dyDescent="0.25">
      <c r="B211" s="2"/>
      <c r="C211" s="6">
        <f t="shared" si="17"/>
        <v>4.1399999999999997</v>
      </c>
      <c r="D211" s="12">
        <v>206</v>
      </c>
      <c r="E211" s="12">
        <v>1.6837715999999947E-3</v>
      </c>
      <c r="F211" s="6"/>
      <c r="G211" s="2"/>
      <c r="H211" s="6">
        <f t="shared" si="18"/>
        <v>40.234375</v>
      </c>
      <c r="I211" t="s">
        <v>227</v>
      </c>
      <c r="J211" s="5">
        <f t="shared" si="16"/>
        <v>0</v>
      </c>
      <c r="K211" s="15" t="b">
        <f t="shared" si="15"/>
        <v>0</v>
      </c>
      <c r="L211" s="16">
        <f t="shared" si="19"/>
        <v>40.234375</v>
      </c>
    </row>
    <row r="212" spans="2:12" x14ac:dyDescent="0.25">
      <c r="B212" s="2"/>
      <c r="C212" s="6">
        <f t="shared" si="17"/>
        <v>4.1599999999999993</v>
      </c>
      <c r="D212" s="12">
        <v>207</v>
      </c>
      <c r="E212" s="12">
        <v>-9.7513199999998967E-4</v>
      </c>
      <c r="F212" s="6"/>
      <c r="G212" s="2"/>
      <c r="H212" s="6">
        <f t="shared" si="18"/>
        <v>40.4296875</v>
      </c>
      <c r="I212" t="s">
        <v>228</v>
      </c>
      <c r="J212" s="5">
        <f t="shared" si="16"/>
        <v>0</v>
      </c>
      <c r="K212" s="15" t="b">
        <f t="shared" si="15"/>
        <v>0</v>
      </c>
      <c r="L212" s="16">
        <f t="shared" si="19"/>
        <v>40.4296875</v>
      </c>
    </row>
    <row r="213" spans="2:12" x14ac:dyDescent="0.25">
      <c r="B213" s="2"/>
      <c r="C213" s="6">
        <f t="shared" si="17"/>
        <v>4.1799999999999988</v>
      </c>
      <c r="D213" s="12">
        <v>208</v>
      </c>
      <c r="E213" s="12">
        <v>1.1405348999999898E-3</v>
      </c>
      <c r="F213" s="6"/>
      <c r="G213" s="2"/>
      <c r="H213" s="6">
        <f t="shared" si="18"/>
        <v>40.625</v>
      </c>
      <c r="I213" t="s">
        <v>229</v>
      </c>
      <c r="J213" s="5">
        <f t="shared" si="16"/>
        <v>0</v>
      </c>
      <c r="K213" s="15" t="b">
        <f t="shared" si="15"/>
        <v>0</v>
      </c>
      <c r="L213" s="16">
        <f t="shared" si="19"/>
        <v>40.625</v>
      </c>
    </row>
    <row r="214" spans="2:12" x14ac:dyDescent="0.25">
      <c r="B214" s="2"/>
      <c r="C214" s="6">
        <f t="shared" si="17"/>
        <v>4.1999999999999984</v>
      </c>
      <c r="D214" s="12">
        <v>209</v>
      </c>
      <c r="E214" s="12">
        <v>6.0796999999945811E-6</v>
      </c>
      <c r="F214" s="6"/>
      <c r="G214" s="2"/>
      <c r="H214" s="6">
        <f t="shared" si="18"/>
        <v>40.8203125</v>
      </c>
      <c r="I214" t="s">
        <v>230</v>
      </c>
      <c r="J214" s="5">
        <f t="shared" si="16"/>
        <v>0</v>
      </c>
      <c r="K214" s="15" t="b">
        <f t="shared" si="15"/>
        <v>0</v>
      </c>
      <c r="L214" s="16">
        <f t="shared" si="19"/>
        <v>40.8203125</v>
      </c>
    </row>
    <row r="215" spans="2:12" x14ac:dyDescent="0.25">
      <c r="B215" s="2"/>
      <c r="C215" s="6">
        <f t="shared" si="17"/>
        <v>4.219999999999998</v>
      </c>
      <c r="D215" s="12">
        <v>210</v>
      </c>
      <c r="E215" s="12">
        <v>1.9960999000000479E-3</v>
      </c>
      <c r="F215" s="6"/>
      <c r="G215" s="2"/>
      <c r="H215" s="6">
        <f t="shared" si="18"/>
        <v>41.015625</v>
      </c>
      <c r="I215" t="s">
        <v>231</v>
      </c>
      <c r="J215" s="5">
        <f t="shared" si="16"/>
        <v>0</v>
      </c>
      <c r="K215" s="15" t="b">
        <f t="shared" si="15"/>
        <v>0</v>
      </c>
      <c r="L215" s="16">
        <f t="shared" si="19"/>
        <v>41.015625</v>
      </c>
    </row>
    <row r="216" spans="2:12" x14ac:dyDescent="0.25">
      <c r="B216" s="2"/>
      <c r="C216" s="6">
        <f t="shared" si="17"/>
        <v>4.2399999999999975</v>
      </c>
      <c r="D216" s="12">
        <v>211</v>
      </c>
      <c r="E216" s="12">
        <v>-1.0846257000000081E-3</v>
      </c>
      <c r="F216" s="6"/>
      <c r="G216" s="2"/>
      <c r="H216" s="6">
        <f t="shared" si="18"/>
        <v>41.2109375</v>
      </c>
      <c r="I216" t="s">
        <v>232</v>
      </c>
      <c r="J216" s="5">
        <f t="shared" si="16"/>
        <v>0</v>
      </c>
      <c r="K216" s="15" t="b">
        <f t="shared" si="15"/>
        <v>0</v>
      </c>
      <c r="L216" s="16">
        <f t="shared" si="19"/>
        <v>41.2109375</v>
      </c>
    </row>
    <row r="217" spans="2:12" x14ac:dyDescent="0.25">
      <c r="B217" s="2"/>
      <c r="C217" s="6">
        <f t="shared" si="17"/>
        <v>4.2599999999999971</v>
      </c>
      <c r="D217" s="12">
        <v>212</v>
      </c>
      <c r="E217" s="12">
        <v>4.8816199999968113E-5</v>
      </c>
      <c r="F217" s="6"/>
      <c r="G217" s="2"/>
      <c r="H217" s="6">
        <f t="shared" si="18"/>
        <v>41.40625</v>
      </c>
      <c r="I217" t="s">
        <v>233</v>
      </c>
      <c r="J217" s="5">
        <f t="shared" si="16"/>
        <v>0</v>
      </c>
      <c r="K217" s="15" t="b">
        <f t="shared" si="15"/>
        <v>0</v>
      </c>
      <c r="L217" s="16">
        <f t="shared" si="19"/>
        <v>41.40625</v>
      </c>
    </row>
    <row r="218" spans="2:12" x14ac:dyDescent="0.25">
      <c r="B218" s="2"/>
      <c r="C218" s="6">
        <f t="shared" si="17"/>
        <v>4.2799999999999967</v>
      </c>
      <c r="D218" s="12">
        <v>213</v>
      </c>
      <c r="E218" s="12">
        <v>1.4498830000000407E-3</v>
      </c>
      <c r="F218" s="6"/>
      <c r="G218" s="2"/>
      <c r="H218" s="6">
        <f t="shared" si="18"/>
        <v>41.6015625</v>
      </c>
      <c r="I218" t="s">
        <v>234</v>
      </c>
      <c r="J218" s="5">
        <f t="shared" si="16"/>
        <v>0</v>
      </c>
      <c r="K218" s="15" t="b">
        <f t="shared" si="15"/>
        <v>0</v>
      </c>
      <c r="L218" s="16">
        <f t="shared" si="19"/>
        <v>41.6015625</v>
      </c>
    </row>
    <row r="219" spans="2:12" x14ac:dyDescent="0.25">
      <c r="B219" s="2"/>
      <c r="C219" s="6">
        <f t="shared" si="17"/>
        <v>4.2999999999999963</v>
      </c>
      <c r="D219" s="12">
        <v>214</v>
      </c>
      <c r="E219" s="12">
        <v>2.8749703999999543E-3</v>
      </c>
      <c r="F219" s="6"/>
      <c r="G219" s="2"/>
      <c r="H219" s="6">
        <f t="shared" si="18"/>
        <v>41.796875</v>
      </c>
      <c r="I219" t="s">
        <v>235</v>
      </c>
      <c r="J219" s="5">
        <f t="shared" si="16"/>
        <v>0</v>
      </c>
      <c r="K219" s="15" t="b">
        <f t="shared" si="15"/>
        <v>0</v>
      </c>
      <c r="L219" s="16">
        <f t="shared" si="19"/>
        <v>41.796875</v>
      </c>
    </row>
    <row r="220" spans="2:12" x14ac:dyDescent="0.25">
      <c r="B220" s="2"/>
      <c r="C220" s="6">
        <f t="shared" si="17"/>
        <v>4.3199999999999958</v>
      </c>
      <c r="D220" s="12">
        <v>215</v>
      </c>
      <c r="E220" s="12">
        <v>2.9468539999999432E-4</v>
      </c>
      <c r="F220" s="6"/>
      <c r="G220" s="2"/>
      <c r="H220" s="6">
        <f t="shared" si="18"/>
        <v>41.9921875</v>
      </c>
      <c r="I220" t="s">
        <v>236</v>
      </c>
      <c r="J220" s="5">
        <f t="shared" si="16"/>
        <v>0</v>
      </c>
      <c r="K220" s="15" t="b">
        <f t="shared" si="15"/>
        <v>0</v>
      </c>
      <c r="L220" s="16">
        <f t="shared" si="19"/>
        <v>41.9921875</v>
      </c>
    </row>
    <row r="221" spans="2:12" x14ac:dyDescent="0.25">
      <c r="B221" s="2"/>
      <c r="C221" s="6">
        <f t="shared" si="17"/>
        <v>4.3399999999999954</v>
      </c>
      <c r="D221" s="12">
        <v>216</v>
      </c>
      <c r="E221" s="12">
        <v>4.6098230000002349E-4</v>
      </c>
      <c r="F221" s="6"/>
      <c r="G221" s="2"/>
      <c r="H221" s="6">
        <f t="shared" si="18"/>
        <v>42.1875</v>
      </c>
      <c r="I221" t="s">
        <v>237</v>
      </c>
      <c r="J221" s="5">
        <f t="shared" si="16"/>
        <v>0</v>
      </c>
      <c r="K221" s="15" t="b">
        <f t="shared" si="15"/>
        <v>0</v>
      </c>
      <c r="L221" s="16">
        <f t="shared" si="19"/>
        <v>42.1875</v>
      </c>
    </row>
    <row r="222" spans="2:12" x14ac:dyDescent="0.25">
      <c r="B222" s="2"/>
      <c r="C222" s="6">
        <f t="shared" si="17"/>
        <v>4.359999999999995</v>
      </c>
      <c r="D222" s="12">
        <v>217</v>
      </c>
      <c r="E222" s="12">
        <v>1.216769200000023E-3</v>
      </c>
      <c r="F222" s="6"/>
      <c r="G222" s="2"/>
      <c r="H222" s="6">
        <f t="shared" si="18"/>
        <v>42.3828125</v>
      </c>
      <c r="I222" t="s">
        <v>238</v>
      </c>
      <c r="J222" s="5">
        <f t="shared" si="16"/>
        <v>0</v>
      </c>
      <c r="K222" s="15" t="b">
        <f t="shared" si="15"/>
        <v>0</v>
      </c>
      <c r="L222" s="16">
        <f t="shared" si="19"/>
        <v>42.3828125</v>
      </c>
    </row>
    <row r="223" spans="2:12" x14ac:dyDescent="0.25">
      <c r="B223" s="2"/>
      <c r="C223" s="6">
        <f t="shared" si="17"/>
        <v>4.3799999999999946</v>
      </c>
      <c r="D223" s="12">
        <v>218</v>
      </c>
      <c r="E223" s="12">
        <v>-1.7959475000000058E-3</v>
      </c>
      <c r="F223" s="6"/>
      <c r="G223" s="2"/>
      <c r="H223" s="6">
        <f t="shared" si="18"/>
        <v>42.578125</v>
      </c>
      <c r="I223" t="s">
        <v>239</v>
      </c>
      <c r="J223" s="5">
        <f t="shared" si="16"/>
        <v>0</v>
      </c>
      <c r="K223" s="15" t="b">
        <f t="shared" si="15"/>
        <v>0</v>
      </c>
      <c r="L223" s="16">
        <f t="shared" si="19"/>
        <v>42.578125</v>
      </c>
    </row>
    <row r="224" spans="2:12" x14ac:dyDescent="0.25">
      <c r="B224" s="2"/>
      <c r="C224" s="6">
        <f t="shared" si="17"/>
        <v>4.3999999999999941</v>
      </c>
      <c r="D224" s="12">
        <v>219</v>
      </c>
      <c r="E224" s="12">
        <v>1.1010766000000283E-3</v>
      </c>
      <c r="F224" s="6"/>
      <c r="G224" s="2"/>
      <c r="H224" s="6">
        <f t="shared" si="18"/>
        <v>42.7734375</v>
      </c>
      <c r="I224" t="s">
        <v>240</v>
      </c>
      <c r="J224" s="5">
        <f t="shared" si="16"/>
        <v>0</v>
      </c>
      <c r="K224" s="15" t="b">
        <f t="shared" si="15"/>
        <v>0</v>
      </c>
      <c r="L224" s="16">
        <f t="shared" si="19"/>
        <v>42.7734375</v>
      </c>
    </row>
    <row r="225" spans="2:12" x14ac:dyDescent="0.25">
      <c r="B225" s="2"/>
      <c r="C225" s="6">
        <f t="shared" si="17"/>
        <v>4.4199999999999937</v>
      </c>
      <c r="D225" s="12">
        <v>220</v>
      </c>
      <c r="E225" s="12">
        <v>2.5125146000000154E-3</v>
      </c>
      <c r="F225" s="6"/>
      <c r="G225" s="2"/>
      <c r="H225" s="6">
        <f t="shared" si="18"/>
        <v>42.96875</v>
      </c>
      <c r="I225" t="s">
        <v>241</v>
      </c>
      <c r="J225" s="5">
        <f t="shared" si="16"/>
        <v>0</v>
      </c>
      <c r="K225" s="15" t="b">
        <f t="shared" si="15"/>
        <v>0</v>
      </c>
      <c r="L225" s="16">
        <f t="shared" si="19"/>
        <v>42.96875</v>
      </c>
    </row>
    <row r="226" spans="2:12" x14ac:dyDescent="0.25">
      <c r="B226" s="2"/>
      <c r="C226" s="6">
        <f t="shared" si="17"/>
        <v>4.4399999999999933</v>
      </c>
      <c r="D226" s="12">
        <v>221</v>
      </c>
      <c r="E226" s="12">
        <v>4.9525499999991673E-4</v>
      </c>
      <c r="F226" s="6"/>
      <c r="G226" s="2"/>
      <c r="H226" s="6">
        <f t="shared" si="18"/>
        <v>43.1640625</v>
      </c>
      <c r="I226" t="s">
        <v>242</v>
      </c>
      <c r="J226" s="5">
        <f t="shared" si="16"/>
        <v>0</v>
      </c>
      <c r="K226" s="15" t="b">
        <f t="shared" si="15"/>
        <v>0</v>
      </c>
      <c r="L226" s="16">
        <f t="shared" si="19"/>
        <v>43.1640625</v>
      </c>
    </row>
    <row r="227" spans="2:12" x14ac:dyDescent="0.25">
      <c r="B227" s="2"/>
      <c r="C227" s="6">
        <f t="shared" si="17"/>
        <v>4.4599999999999929</v>
      </c>
      <c r="D227" s="12">
        <v>222</v>
      </c>
      <c r="E227" s="12">
        <v>-2.7730464999999871E-3</v>
      </c>
      <c r="F227" s="6"/>
      <c r="G227" s="2"/>
      <c r="H227" s="6">
        <f t="shared" si="18"/>
        <v>43.359375</v>
      </c>
      <c r="I227" t="s">
        <v>243</v>
      </c>
      <c r="J227" s="5">
        <f t="shared" si="16"/>
        <v>0</v>
      </c>
      <c r="K227" s="15" t="b">
        <f t="shared" si="15"/>
        <v>0</v>
      </c>
      <c r="L227" s="16">
        <f t="shared" si="19"/>
        <v>43.359375</v>
      </c>
    </row>
    <row r="228" spans="2:12" x14ac:dyDescent="0.25">
      <c r="B228" s="2"/>
      <c r="C228" s="6">
        <f t="shared" si="17"/>
        <v>4.4799999999999924</v>
      </c>
      <c r="D228" s="12">
        <v>223</v>
      </c>
      <c r="E228" s="12">
        <v>-3.1417012000000133E-3</v>
      </c>
      <c r="F228" s="6"/>
      <c r="G228" s="2"/>
      <c r="H228" s="6">
        <f t="shared" si="18"/>
        <v>43.5546875</v>
      </c>
      <c r="I228" t="s">
        <v>244</v>
      </c>
      <c r="J228" s="5">
        <f t="shared" si="16"/>
        <v>0</v>
      </c>
      <c r="K228" s="15" t="b">
        <f t="shared" si="15"/>
        <v>0</v>
      </c>
      <c r="L228" s="16">
        <f t="shared" si="19"/>
        <v>43.5546875</v>
      </c>
    </row>
    <row r="229" spans="2:12" x14ac:dyDescent="0.25">
      <c r="B229" s="2"/>
      <c r="C229" s="6">
        <f t="shared" si="17"/>
        <v>4.499999999999992</v>
      </c>
      <c r="D229" s="12">
        <v>224</v>
      </c>
      <c r="E229" s="12">
        <v>-1.8121004999999135E-3</v>
      </c>
      <c r="F229" s="6"/>
      <c r="G229" s="2"/>
      <c r="H229" s="6">
        <f t="shared" si="18"/>
        <v>43.75</v>
      </c>
      <c r="I229" t="s">
        <v>245</v>
      </c>
      <c r="J229" s="5">
        <f t="shared" si="16"/>
        <v>0</v>
      </c>
      <c r="K229" s="15" t="b">
        <f t="shared" si="15"/>
        <v>0</v>
      </c>
      <c r="L229" s="16">
        <f t="shared" si="19"/>
        <v>43.75</v>
      </c>
    </row>
    <row r="230" spans="2:12" x14ac:dyDescent="0.25">
      <c r="B230" s="2"/>
      <c r="C230" s="6">
        <f t="shared" si="17"/>
        <v>4.5199999999999916</v>
      </c>
      <c r="D230" s="12">
        <v>225</v>
      </c>
      <c r="E230" s="12">
        <v>1.1027455999998992E-3</v>
      </c>
      <c r="F230" s="6"/>
      <c r="G230" s="2"/>
      <c r="H230" s="6">
        <f t="shared" si="18"/>
        <v>43.9453125</v>
      </c>
      <c r="I230" t="s">
        <v>246</v>
      </c>
      <c r="J230" s="5">
        <f t="shared" si="16"/>
        <v>0</v>
      </c>
      <c r="K230" s="15" t="b">
        <f t="shared" si="15"/>
        <v>0</v>
      </c>
      <c r="L230" s="16">
        <f t="shared" si="19"/>
        <v>43.9453125</v>
      </c>
    </row>
    <row r="231" spans="2:12" x14ac:dyDescent="0.25">
      <c r="B231" s="2"/>
      <c r="C231" s="6">
        <f t="shared" si="17"/>
        <v>4.5399999999999912</v>
      </c>
      <c r="D231" s="12">
        <v>226</v>
      </c>
      <c r="E231" s="12">
        <v>8.7022800000058353E-5</v>
      </c>
      <c r="F231" s="6"/>
      <c r="G231" s="2"/>
      <c r="H231" s="6">
        <f t="shared" si="18"/>
        <v>44.140625</v>
      </c>
      <c r="I231" t="s">
        <v>247</v>
      </c>
      <c r="J231" s="5">
        <f t="shared" si="16"/>
        <v>0</v>
      </c>
      <c r="K231" s="15" t="b">
        <f t="shared" si="15"/>
        <v>0</v>
      </c>
      <c r="L231" s="16">
        <f t="shared" si="19"/>
        <v>44.140625</v>
      </c>
    </row>
    <row r="232" spans="2:12" x14ac:dyDescent="0.25">
      <c r="B232" s="2"/>
      <c r="C232" s="6">
        <f t="shared" si="17"/>
        <v>4.5599999999999907</v>
      </c>
      <c r="D232" s="12">
        <v>227</v>
      </c>
      <c r="E232" s="12">
        <v>1.6575454999999684E-3</v>
      </c>
      <c r="F232" s="6"/>
      <c r="G232" s="2"/>
      <c r="H232" s="6">
        <f t="shared" si="18"/>
        <v>44.3359375</v>
      </c>
      <c r="I232" t="s">
        <v>248</v>
      </c>
      <c r="J232" s="5">
        <f t="shared" si="16"/>
        <v>0</v>
      </c>
      <c r="K232" s="15" t="b">
        <f t="shared" si="15"/>
        <v>0</v>
      </c>
      <c r="L232" s="16">
        <f t="shared" si="19"/>
        <v>44.3359375</v>
      </c>
    </row>
    <row r="233" spans="2:12" x14ac:dyDescent="0.25">
      <c r="B233" s="2"/>
      <c r="C233" s="6">
        <f t="shared" si="17"/>
        <v>4.5799999999999903</v>
      </c>
      <c r="D233" s="12">
        <v>228</v>
      </c>
      <c r="E233" s="12">
        <v>6.6953899999999678E-4</v>
      </c>
      <c r="F233" s="6"/>
      <c r="G233" s="2"/>
      <c r="H233" s="6">
        <f t="shared" si="18"/>
        <v>44.53125</v>
      </c>
      <c r="I233" t="s">
        <v>249</v>
      </c>
      <c r="J233" s="5">
        <f t="shared" si="16"/>
        <v>0</v>
      </c>
      <c r="K233" s="15" t="b">
        <f t="shared" si="15"/>
        <v>0</v>
      </c>
      <c r="L233" s="16">
        <f t="shared" si="19"/>
        <v>44.53125</v>
      </c>
    </row>
    <row r="234" spans="2:12" x14ac:dyDescent="0.25">
      <c r="B234" s="2"/>
      <c r="C234" s="6">
        <f t="shared" si="17"/>
        <v>4.5999999999999899</v>
      </c>
      <c r="D234" s="12">
        <v>229</v>
      </c>
      <c r="E234" s="12">
        <v>-1.028597399999942E-3</v>
      </c>
      <c r="F234" s="6"/>
      <c r="G234" s="2"/>
      <c r="H234" s="6">
        <f t="shared" si="18"/>
        <v>44.7265625</v>
      </c>
      <c r="I234" t="s">
        <v>250</v>
      </c>
      <c r="J234" s="5">
        <f t="shared" si="16"/>
        <v>0</v>
      </c>
      <c r="K234" s="15" t="b">
        <f t="shared" si="15"/>
        <v>0</v>
      </c>
      <c r="L234" s="16">
        <f t="shared" si="19"/>
        <v>44.7265625</v>
      </c>
    </row>
    <row r="235" spans="2:12" x14ac:dyDescent="0.25">
      <c r="B235" s="2"/>
      <c r="C235" s="6">
        <f t="shared" si="17"/>
        <v>4.6199999999999894</v>
      </c>
      <c r="D235" s="12">
        <v>230</v>
      </c>
      <c r="E235" s="12">
        <v>-1.0078548999999937E-3</v>
      </c>
      <c r="F235" s="6"/>
      <c r="G235" s="2"/>
      <c r="H235" s="6">
        <f t="shared" si="18"/>
        <v>44.921875</v>
      </c>
      <c r="I235" t="s">
        <v>251</v>
      </c>
      <c r="J235" s="5">
        <f t="shared" si="16"/>
        <v>0</v>
      </c>
      <c r="K235" s="15" t="b">
        <f t="shared" si="15"/>
        <v>0</v>
      </c>
      <c r="L235" s="16">
        <f t="shared" si="19"/>
        <v>44.921875</v>
      </c>
    </row>
    <row r="236" spans="2:12" x14ac:dyDescent="0.25">
      <c r="B236" s="2"/>
      <c r="C236" s="6">
        <f t="shared" si="17"/>
        <v>4.639999999999989</v>
      </c>
      <c r="D236" s="12">
        <v>231</v>
      </c>
      <c r="E236" s="12">
        <v>1.8722414999999826E-3</v>
      </c>
      <c r="F236" s="6"/>
      <c r="G236" s="2"/>
      <c r="H236" s="6">
        <f t="shared" si="18"/>
        <v>45.1171875</v>
      </c>
      <c r="I236" t="s">
        <v>252</v>
      </c>
      <c r="J236" s="5">
        <f t="shared" si="16"/>
        <v>0</v>
      </c>
      <c r="K236" s="15" t="b">
        <f t="shared" si="15"/>
        <v>0</v>
      </c>
      <c r="L236" s="16">
        <f t="shared" si="19"/>
        <v>45.1171875</v>
      </c>
    </row>
    <row r="237" spans="2:12" x14ac:dyDescent="0.25">
      <c r="B237" s="2"/>
      <c r="C237" s="6">
        <f t="shared" si="17"/>
        <v>4.6599999999999886</v>
      </c>
      <c r="D237" s="12">
        <v>232</v>
      </c>
      <c r="E237" s="12">
        <v>3.1453370000000813E-4</v>
      </c>
      <c r="F237" s="6"/>
      <c r="G237" s="2"/>
      <c r="H237" s="6">
        <f t="shared" si="18"/>
        <v>45.3125</v>
      </c>
      <c r="I237" t="s">
        <v>253</v>
      </c>
      <c r="J237" s="5">
        <f t="shared" si="16"/>
        <v>0</v>
      </c>
      <c r="K237" s="15" t="b">
        <f t="shared" si="15"/>
        <v>0</v>
      </c>
      <c r="L237" s="16">
        <f t="shared" si="19"/>
        <v>45.3125</v>
      </c>
    </row>
    <row r="238" spans="2:12" x14ac:dyDescent="0.25">
      <c r="B238" s="2"/>
      <c r="C238" s="6">
        <f t="shared" si="17"/>
        <v>4.6799999999999882</v>
      </c>
      <c r="D238" s="12">
        <v>233</v>
      </c>
      <c r="E238" s="12">
        <v>-1.4689565000000071E-3</v>
      </c>
      <c r="F238" s="6"/>
      <c r="G238" s="2"/>
      <c r="H238" s="6">
        <f t="shared" si="18"/>
        <v>45.5078125</v>
      </c>
      <c r="I238" t="s">
        <v>254</v>
      </c>
      <c r="J238" s="5">
        <f t="shared" si="16"/>
        <v>0</v>
      </c>
      <c r="K238" s="15" t="b">
        <f t="shared" si="15"/>
        <v>0</v>
      </c>
      <c r="L238" s="16">
        <f t="shared" si="19"/>
        <v>45.5078125</v>
      </c>
    </row>
    <row r="239" spans="2:12" x14ac:dyDescent="0.25">
      <c r="B239" s="2"/>
      <c r="C239" s="6">
        <f t="shared" si="17"/>
        <v>4.6999999999999877</v>
      </c>
      <c r="D239" s="12">
        <v>234</v>
      </c>
      <c r="E239" s="12">
        <v>-9.8109199999973917E-5</v>
      </c>
      <c r="F239" s="6"/>
      <c r="G239" s="2"/>
      <c r="H239" s="6">
        <f t="shared" si="18"/>
        <v>45.703125</v>
      </c>
      <c r="I239" t="s">
        <v>255</v>
      </c>
      <c r="J239" s="5">
        <f t="shared" si="16"/>
        <v>0</v>
      </c>
      <c r="K239" s="15" t="b">
        <f t="shared" si="15"/>
        <v>0</v>
      </c>
      <c r="L239" s="16">
        <f t="shared" si="19"/>
        <v>45.703125</v>
      </c>
    </row>
    <row r="240" spans="2:12" x14ac:dyDescent="0.25">
      <c r="B240" s="2"/>
      <c r="C240" s="6">
        <f t="shared" si="17"/>
        <v>4.7199999999999873</v>
      </c>
      <c r="D240" s="12">
        <v>235</v>
      </c>
      <c r="E240" s="12">
        <v>-1.1725425999999928E-3</v>
      </c>
      <c r="F240" s="6"/>
      <c r="G240" s="2"/>
      <c r="H240" s="6">
        <f t="shared" si="18"/>
        <v>45.8984375</v>
      </c>
      <c r="I240" t="s">
        <v>256</v>
      </c>
      <c r="J240" s="5">
        <f t="shared" si="16"/>
        <v>0</v>
      </c>
      <c r="K240" s="15" t="b">
        <f t="shared" si="15"/>
        <v>0</v>
      </c>
      <c r="L240" s="16">
        <f t="shared" si="19"/>
        <v>45.8984375</v>
      </c>
    </row>
    <row r="241" spans="2:12" x14ac:dyDescent="0.25">
      <c r="B241" s="2"/>
      <c r="C241" s="6">
        <f t="shared" si="17"/>
        <v>4.7399999999999869</v>
      </c>
      <c r="D241" s="12">
        <v>236</v>
      </c>
      <c r="E241" s="12">
        <v>5.4138900000000323E-4</v>
      </c>
      <c r="F241" s="6"/>
      <c r="G241" s="2"/>
      <c r="H241" s="6">
        <f t="shared" si="18"/>
        <v>46.09375</v>
      </c>
      <c r="I241" t="s">
        <v>257</v>
      </c>
      <c r="J241" s="5">
        <f t="shared" si="16"/>
        <v>0</v>
      </c>
      <c r="K241" s="15" t="b">
        <f t="shared" si="15"/>
        <v>0</v>
      </c>
      <c r="L241" s="16">
        <f t="shared" si="19"/>
        <v>46.09375</v>
      </c>
    </row>
    <row r="242" spans="2:12" x14ac:dyDescent="0.25">
      <c r="B242" s="2"/>
      <c r="C242" s="6">
        <f t="shared" si="17"/>
        <v>4.7599999999999865</v>
      </c>
      <c r="D242" s="12">
        <v>237</v>
      </c>
      <c r="E242" s="12">
        <v>6.4778329999992668E-4</v>
      </c>
      <c r="F242" s="6"/>
      <c r="G242" s="2"/>
      <c r="H242" s="6">
        <f t="shared" si="18"/>
        <v>46.2890625</v>
      </c>
      <c r="I242" t="s">
        <v>258</v>
      </c>
      <c r="J242" s="5">
        <f t="shared" si="16"/>
        <v>0</v>
      </c>
      <c r="K242" s="15" t="b">
        <f t="shared" si="15"/>
        <v>0</v>
      </c>
      <c r="L242" s="16">
        <f t="shared" si="19"/>
        <v>46.2890625</v>
      </c>
    </row>
    <row r="243" spans="2:12" x14ac:dyDescent="0.25">
      <c r="B243" s="2"/>
      <c r="C243" s="6">
        <f t="shared" si="17"/>
        <v>4.779999999999986</v>
      </c>
      <c r="D243" s="12">
        <v>238</v>
      </c>
      <c r="E243" s="12">
        <v>1.5155076999999739E-3</v>
      </c>
      <c r="F243" s="6"/>
      <c r="G243" s="2"/>
      <c r="H243" s="6">
        <f t="shared" si="18"/>
        <v>46.484375</v>
      </c>
      <c r="I243" t="s">
        <v>259</v>
      </c>
      <c r="J243" s="5">
        <f t="shared" si="16"/>
        <v>0</v>
      </c>
      <c r="K243" s="15" t="b">
        <f t="shared" si="15"/>
        <v>0</v>
      </c>
      <c r="L243" s="16">
        <f t="shared" si="19"/>
        <v>46.484375</v>
      </c>
    </row>
    <row r="244" spans="2:12" x14ac:dyDescent="0.25">
      <c r="B244" s="2"/>
      <c r="C244" s="6">
        <f t="shared" si="17"/>
        <v>4.7999999999999856</v>
      </c>
      <c r="D244" s="12">
        <v>239</v>
      </c>
      <c r="E244" s="12">
        <v>-8.4578999999918025E-5</v>
      </c>
      <c r="F244" s="6"/>
      <c r="G244" s="2"/>
      <c r="H244" s="6">
        <f t="shared" si="18"/>
        <v>46.6796875</v>
      </c>
      <c r="I244" t="s">
        <v>260</v>
      </c>
      <c r="J244" s="5">
        <f t="shared" si="16"/>
        <v>0</v>
      </c>
      <c r="K244" s="15" t="b">
        <f t="shared" si="15"/>
        <v>0</v>
      </c>
      <c r="L244" s="16">
        <f t="shared" si="19"/>
        <v>46.6796875</v>
      </c>
    </row>
    <row r="245" spans="2:12" x14ac:dyDescent="0.25">
      <c r="B245" s="2"/>
      <c r="C245" s="6">
        <f t="shared" si="17"/>
        <v>4.8199999999999852</v>
      </c>
      <c r="D245" s="12">
        <v>240</v>
      </c>
      <c r="E245" s="12">
        <v>1.9329790000000013E-4</v>
      </c>
      <c r="F245" s="6"/>
      <c r="G245" s="2"/>
      <c r="H245" s="6">
        <f t="shared" si="18"/>
        <v>46.875</v>
      </c>
      <c r="I245" t="s">
        <v>261</v>
      </c>
      <c r="J245" s="5">
        <f t="shared" si="16"/>
        <v>0</v>
      </c>
      <c r="K245" s="15" t="b">
        <f t="shared" si="15"/>
        <v>0</v>
      </c>
      <c r="L245" s="16">
        <f t="shared" si="19"/>
        <v>46.875</v>
      </c>
    </row>
    <row r="246" spans="2:12" x14ac:dyDescent="0.25">
      <c r="B246" s="2"/>
      <c r="C246" s="6">
        <f t="shared" si="17"/>
        <v>4.8399999999999848</v>
      </c>
      <c r="D246" s="12">
        <v>241</v>
      </c>
      <c r="E246" s="12">
        <v>5.7071440000000528E-4</v>
      </c>
      <c r="F246" s="6"/>
      <c r="G246" s="2"/>
      <c r="H246" s="6">
        <f t="shared" si="18"/>
        <v>47.0703125</v>
      </c>
      <c r="I246" t="s">
        <v>262</v>
      </c>
      <c r="J246" s="5">
        <f t="shared" si="16"/>
        <v>0</v>
      </c>
      <c r="K246" s="15" t="b">
        <f t="shared" si="15"/>
        <v>0</v>
      </c>
      <c r="L246" s="16">
        <f t="shared" si="19"/>
        <v>47.0703125</v>
      </c>
    </row>
    <row r="247" spans="2:12" x14ac:dyDescent="0.25">
      <c r="B247" s="2"/>
      <c r="C247" s="6">
        <f t="shared" si="17"/>
        <v>4.8599999999999843</v>
      </c>
      <c r="D247" s="12">
        <v>242</v>
      </c>
      <c r="E247" s="12">
        <v>-1.2555122000000862E-3</v>
      </c>
      <c r="F247" s="6"/>
      <c r="G247" s="2"/>
      <c r="H247" s="6">
        <f t="shared" si="18"/>
        <v>47.265625</v>
      </c>
      <c r="I247" t="s">
        <v>263</v>
      </c>
      <c r="J247" s="5">
        <f t="shared" si="16"/>
        <v>0</v>
      </c>
      <c r="K247" s="15" t="b">
        <f t="shared" si="15"/>
        <v>0</v>
      </c>
      <c r="L247" s="16">
        <f t="shared" si="19"/>
        <v>47.265625</v>
      </c>
    </row>
    <row r="248" spans="2:12" x14ac:dyDescent="0.25">
      <c r="B248" s="2"/>
      <c r="C248" s="6">
        <f t="shared" si="17"/>
        <v>4.8799999999999839</v>
      </c>
      <c r="D248" s="12">
        <v>243</v>
      </c>
      <c r="E248" s="12">
        <v>-7.1436169999994359E-4</v>
      </c>
      <c r="F248" s="6"/>
      <c r="G248" s="2"/>
      <c r="H248" s="6">
        <f t="shared" si="18"/>
        <v>47.4609375</v>
      </c>
      <c r="I248" t="s">
        <v>264</v>
      </c>
      <c r="J248" s="5">
        <f t="shared" si="16"/>
        <v>0</v>
      </c>
      <c r="K248" s="15" t="b">
        <f t="shared" si="15"/>
        <v>0</v>
      </c>
      <c r="L248" s="16">
        <f t="shared" si="19"/>
        <v>47.4609375</v>
      </c>
    </row>
    <row r="249" spans="2:12" x14ac:dyDescent="0.25">
      <c r="B249" s="2"/>
      <c r="C249" s="6">
        <f t="shared" si="17"/>
        <v>4.8999999999999835</v>
      </c>
      <c r="D249" s="12">
        <v>244</v>
      </c>
      <c r="E249" s="12">
        <v>2.2515059000000059E-3</v>
      </c>
      <c r="F249" s="6"/>
      <c r="G249" s="2"/>
      <c r="H249" s="6">
        <f t="shared" si="18"/>
        <v>47.65625</v>
      </c>
      <c r="I249" t="s">
        <v>265</v>
      </c>
      <c r="J249" s="5">
        <f t="shared" si="16"/>
        <v>0</v>
      </c>
      <c r="K249" s="15" t="b">
        <f t="shared" si="15"/>
        <v>0</v>
      </c>
      <c r="L249" s="16">
        <f t="shared" si="19"/>
        <v>47.65625</v>
      </c>
    </row>
    <row r="250" spans="2:12" x14ac:dyDescent="0.25">
      <c r="B250" s="2"/>
      <c r="C250" s="6">
        <f t="shared" si="17"/>
        <v>4.9199999999999831</v>
      </c>
      <c r="D250" s="12">
        <v>245</v>
      </c>
      <c r="E250" s="12">
        <v>1.5813707999999815E-3</v>
      </c>
      <c r="F250" s="6"/>
      <c r="G250" s="2"/>
      <c r="H250" s="6">
        <f t="shared" si="18"/>
        <v>47.8515625</v>
      </c>
      <c r="I250" t="s">
        <v>266</v>
      </c>
      <c r="J250" s="5">
        <f t="shared" si="16"/>
        <v>0</v>
      </c>
      <c r="K250" s="15" t="b">
        <f t="shared" si="15"/>
        <v>0</v>
      </c>
      <c r="L250" s="16">
        <f t="shared" si="19"/>
        <v>47.8515625</v>
      </c>
    </row>
    <row r="251" spans="2:12" x14ac:dyDescent="0.25">
      <c r="B251" s="2"/>
      <c r="C251" s="6">
        <f t="shared" si="17"/>
        <v>4.9399999999999826</v>
      </c>
      <c r="D251" s="12">
        <v>246</v>
      </c>
      <c r="E251" s="12">
        <v>-1.690685699999972E-3</v>
      </c>
      <c r="F251" s="6"/>
      <c r="G251" s="2"/>
      <c r="H251" s="6">
        <f t="shared" si="18"/>
        <v>48.046875</v>
      </c>
      <c r="I251" t="s">
        <v>267</v>
      </c>
      <c r="J251" s="5">
        <f t="shared" si="16"/>
        <v>0</v>
      </c>
      <c r="K251" s="15" t="b">
        <f t="shared" si="15"/>
        <v>0</v>
      </c>
      <c r="L251" s="16">
        <f t="shared" si="19"/>
        <v>48.046875</v>
      </c>
    </row>
    <row r="252" spans="2:12" x14ac:dyDescent="0.25">
      <c r="B252" s="2"/>
      <c r="C252" s="6">
        <f t="shared" si="17"/>
        <v>4.9599999999999822</v>
      </c>
      <c r="D252" s="12">
        <v>247</v>
      </c>
      <c r="E252" s="12">
        <v>1.8917321999999404E-3</v>
      </c>
      <c r="F252" s="6"/>
      <c r="G252" s="2"/>
      <c r="H252" s="6">
        <f t="shared" si="18"/>
        <v>48.2421875</v>
      </c>
      <c r="I252" t="s">
        <v>268</v>
      </c>
      <c r="J252" s="5">
        <f t="shared" si="16"/>
        <v>0</v>
      </c>
      <c r="K252" s="15" t="b">
        <f t="shared" si="15"/>
        <v>0</v>
      </c>
      <c r="L252" s="16">
        <f t="shared" si="19"/>
        <v>48.2421875</v>
      </c>
    </row>
    <row r="253" spans="2:12" x14ac:dyDescent="0.25">
      <c r="B253" s="2"/>
      <c r="C253" s="6">
        <f t="shared" si="17"/>
        <v>4.9799999999999818</v>
      </c>
      <c r="D253" s="12">
        <v>248</v>
      </c>
      <c r="E253" s="12">
        <v>-2.1461248999999905E-3</v>
      </c>
      <c r="F253" s="6"/>
      <c r="G253" s="2"/>
      <c r="H253" s="6">
        <f t="shared" si="18"/>
        <v>48.4375</v>
      </c>
      <c r="I253" t="s">
        <v>269</v>
      </c>
      <c r="J253" s="5">
        <f t="shared" si="16"/>
        <v>0</v>
      </c>
      <c r="K253" s="15" t="b">
        <f t="shared" si="15"/>
        <v>0</v>
      </c>
      <c r="L253" s="16">
        <f t="shared" si="19"/>
        <v>48.4375</v>
      </c>
    </row>
    <row r="254" spans="2:12" x14ac:dyDescent="0.25">
      <c r="B254" s="2"/>
      <c r="C254" s="6">
        <f t="shared" si="17"/>
        <v>4.9999999999999813</v>
      </c>
      <c r="D254" s="12">
        <v>249</v>
      </c>
      <c r="E254" s="12">
        <v>4.2349100000005357E-4</v>
      </c>
      <c r="F254" s="6"/>
      <c r="G254" s="2"/>
      <c r="H254" s="6">
        <f t="shared" si="18"/>
        <v>48.6328125</v>
      </c>
      <c r="I254" t="s">
        <v>270</v>
      </c>
      <c r="J254" s="5">
        <f t="shared" si="16"/>
        <v>0</v>
      </c>
      <c r="K254" s="15" t="b">
        <f t="shared" si="15"/>
        <v>0</v>
      </c>
      <c r="L254" s="16">
        <f t="shared" si="19"/>
        <v>48.6328125</v>
      </c>
    </row>
    <row r="255" spans="2:12" x14ac:dyDescent="0.25">
      <c r="B255" s="2"/>
      <c r="C255" s="6">
        <f t="shared" si="17"/>
        <v>5.0199999999999809</v>
      </c>
      <c r="D255" s="12">
        <v>250</v>
      </c>
      <c r="E255" s="12">
        <v>6.4551899999987228E-5</v>
      </c>
      <c r="F255" s="6"/>
      <c r="G255" s="2"/>
      <c r="H255" s="6">
        <f t="shared" si="18"/>
        <v>48.828125</v>
      </c>
      <c r="I255" t="s">
        <v>271</v>
      </c>
      <c r="J255" s="5">
        <f t="shared" si="16"/>
        <v>0</v>
      </c>
      <c r="K255" s="15" t="b">
        <f t="shared" si="15"/>
        <v>0</v>
      </c>
      <c r="L255" s="16">
        <f t="shared" si="19"/>
        <v>48.828125</v>
      </c>
    </row>
    <row r="256" spans="2:12" x14ac:dyDescent="0.25">
      <c r="B256" s="2"/>
      <c r="C256" s="6">
        <f t="shared" si="17"/>
        <v>5.0399999999999805</v>
      </c>
      <c r="D256" s="12">
        <v>251</v>
      </c>
      <c r="E256" s="12">
        <v>-3.4784078999999801E-3</v>
      </c>
      <c r="F256" s="6"/>
      <c r="G256" s="2"/>
      <c r="H256" s="6">
        <f t="shared" si="18"/>
        <v>49.0234375</v>
      </c>
      <c r="I256" t="s">
        <v>272</v>
      </c>
      <c r="J256" s="5">
        <f t="shared" si="16"/>
        <v>0</v>
      </c>
      <c r="K256" s="15" t="b">
        <f t="shared" si="15"/>
        <v>0</v>
      </c>
      <c r="L256" s="16">
        <f t="shared" si="19"/>
        <v>49.0234375</v>
      </c>
    </row>
    <row r="257" spans="2:12" x14ac:dyDescent="0.25">
      <c r="B257" s="2"/>
      <c r="C257" s="6">
        <f t="shared" si="17"/>
        <v>5.0599999999999801</v>
      </c>
      <c r="D257" s="12">
        <v>252</v>
      </c>
      <c r="E257" s="12">
        <v>-1.5648007000000907E-3</v>
      </c>
      <c r="F257" s="6"/>
      <c r="G257" s="2"/>
      <c r="H257" s="6">
        <f t="shared" si="18"/>
        <v>49.21875</v>
      </c>
      <c r="I257" t="s">
        <v>273</v>
      </c>
      <c r="J257" s="5">
        <f t="shared" si="16"/>
        <v>0</v>
      </c>
      <c r="K257" s="15" t="b">
        <f t="shared" si="15"/>
        <v>0</v>
      </c>
      <c r="L257" s="16">
        <f t="shared" si="19"/>
        <v>49.21875</v>
      </c>
    </row>
    <row r="258" spans="2:12" x14ac:dyDescent="0.25">
      <c r="B258" s="2"/>
      <c r="C258" s="6">
        <f t="shared" si="17"/>
        <v>5.0799999999999796</v>
      </c>
      <c r="D258" s="12">
        <v>253</v>
      </c>
      <c r="E258" s="12">
        <v>1.6376376000000192E-3</v>
      </c>
      <c r="F258" s="6"/>
      <c r="G258" s="2"/>
      <c r="H258" s="6">
        <f t="shared" si="18"/>
        <v>49.4140625</v>
      </c>
      <c r="I258" t="s">
        <v>274</v>
      </c>
      <c r="J258" s="5">
        <f t="shared" si="16"/>
        <v>0</v>
      </c>
      <c r="K258" s="15" t="b">
        <f t="shared" si="15"/>
        <v>0</v>
      </c>
      <c r="L258" s="16">
        <f t="shared" si="19"/>
        <v>49.4140625</v>
      </c>
    </row>
    <row r="259" spans="2:12" x14ac:dyDescent="0.25">
      <c r="B259" s="2"/>
      <c r="C259" s="6">
        <f t="shared" si="17"/>
        <v>5.0999999999999792</v>
      </c>
      <c r="D259" s="12">
        <v>254</v>
      </c>
      <c r="E259" s="12">
        <v>1.0823607000000068E-3</v>
      </c>
      <c r="F259" s="6"/>
      <c r="G259" s="2"/>
      <c r="H259" s="6">
        <f t="shared" si="18"/>
        <v>49.609375</v>
      </c>
      <c r="I259" t="s">
        <v>275</v>
      </c>
      <c r="J259" s="5">
        <f t="shared" si="16"/>
        <v>0</v>
      </c>
      <c r="K259" s="15" t="b">
        <f t="shared" si="15"/>
        <v>0</v>
      </c>
      <c r="L259" s="16">
        <f t="shared" si="19"/>
        <v>49.609375</v>
      </c>
    </row>
    <row r="260" spans="2:12" ht="15.75" thickBot="1" x14ac:dyDescent="0.3">
      <c r="B260" s="3"/>
      <c r="C260" s="8">
        <f t="shared" si="17"/>
        <v>5.1199999999999788</v>
      </c>
      <c r="D260" s="12">
        <v>255</v>
      </c>
      <c r="E260" s="12">
        <v>4.2539239000000117E-3</v>
      </c>
      <c r="F260" s="6"/>
      <c r="G260" s="3"/>
      <c r="H260" s="6">
        <f t="shared" si="18"/>
        <v>49.8046875</v>
      </c>
      <c r="I260" t="s">
        <v>276</v>
      </c>
      <c r="J260" s="5">
        <f t="shared" si="16"/>
        <v>0</v>
      </c>
      <c r="K260" s="15" t="b">
        <f t="shared" si="15"/>
        <v>0</v>
      </c>
      <c r="L260" s="17">
        <f t="shared" si="19"/>
        <v>49.8046875</v>
      </c>
    </row>
    <row r="261" spans="2:12" x14ac:dyDescent="0.25">
      <c r="F261" s="6"/>
    </row>
    <row r="262" spans="2:12" x14ac:dyDescent="0.25">
      <c r="F262" s="6"/>
    </row>
    <row r="263" spans="2:12" x14ac:dyDescent="0.25">
      <c r="F263" s="6"/>
    </row>
    <row r="264" spans="2:12" x14ac:dyDescent="0.25">
      <c r="F264" s="6"/>
    </row>
    <row r="265" spans="2:12" x14ac:dyDescent="0.25">
      <c r="F265" s="6"/>
    </row>
    <row r="266" spans="2:12" x14ac:dyDescent="0.25">
      <c r="F266" s="6"/>
    </row>
    <row r="267" spans="2:12" x14ac:dyDescent="0.25">
      <c r="F267" s="6"/>
    </row>
    <row r="268" spans="2:12" x14ac:dyDescent="0.25">
      <c r="F268" s="6"/>
    </row>
    <row r="269" spans="2:12" x14ac:dyDescent="0.25">
      <c r="F269" s="6"/>
    </row>
    <row r="270" spans="2:12" x14ac:dyDescent="0.25">
      <c r="F270" s="6"/>
    </row>
    <row r="271" spans="2:12" x14ac:dyDescent="0.25">
      <c r="F271" s="6"/>
    </row>
    <row r="272" spans="2:12" x14ac:dyDescent="0.25">
      <c r="F272" s="6"/>
    </row>
    <row r="273" spans="6:6" x14ac:dyDescent="0.25">
      <c r="F273" s="6"/>
    </row>
    <row r="274" spans="6:6" x14ac:dyDescent="0.25">
      <c r="F274" s="6"/>
    </row>
    <row r="275" spans="6:6" x14ac:dyDescent="0.25">
      <c r="F275" s="6"/>
    </row>
    <row r="276" spans="6:6" x14ac:dyDescent="0.25">
      <c r="F276" s="6"/>
    </row>
    <row r="277" spans="6:6" x14ac:dyDescent="0.25">
      <c r="F277" s="6"/>
    </row>
    <row r="278" spans="6:6" x14ac:dyDescent="0.25">
      <c r="F278" s="6"/>
    </row>
    <row r="279" spans="6:6" x14ac:dyDescent="0.25">
      <c r="F279" s="6"/>
    </row>
    <row r="280" spans="6:6" x14ac:dyDescent="0.25">
      <c r="F280" s="6"/>
    </row>
    <row r="281" spans="6:6" x14ac:dyDescent="0.25">
      <c r="F281" s="6"/>
    </row>
    <row r="282" spans="6:6" x14ac:dyDescent="0.25">
      <c r="F282" s="6"/>
    </row>
    <row r="283" spans="6:6" x14ac:dyDescent="0.25">
      <c r="F283" s="6"/>
    </row>
    <row r="284" spans="6:6" x14ac:dyDescent="0.25">
      <c r="F284" s="6"/>
    </row>
    <row r="285" spans="6:6" x14ac:dyDescent="0.25">
      <c r="F285" s="6"/>
    </row>
    <row r="286" spans="6:6" x14ac:dyDescent="0.25">
      <c r="F286" s="6"/>
    </row>
    <row r="287" spans="6:6" x14ac:dyDescent="0.25">
      <c r="F287" s="6"/>
    </row>
    <row r="288" spans="6:6" x14ac:dyDescent="0.25">
      <c r="F288" s="6"/>
    </row>
    <row r="289" spans="6:6" x14ac:dyDescent="0.25">
      <c r="F289" s="6"/>
    </row>
    <row r="290" spans="6:6" x14ac:dyDescent="0.25">
      <c r="F290" s="6"/>
    </row>
    <row r="291" spans="6:6" x14ac:dyDescent="0.25">
      <c r="F291" s="6"/>
    </row>
  </sheetData>
  <mergeCells count="2">
    <mergeCell ref="B3:E3"/>
    <mergeCell ref="G3:J3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6"/>
  <sheetViews>
    <sheetView tabSelected="1" workbookViewId="0">
      <selection activeCell="D6" sqref="D6"/>
    </sheetView>
  </sheetViews>
  <sheetFormatPr defaultRowHeight="15" x14ac:dyDescent="0.25"/>
  <cols>
    <col min="1" max="1" width="18.85546875" bestFit="1" customWidth="1"/>
    <col min="2" max="2" width="10.5703125" style="9" bestFit="1" customWidth="1"/>
    <col min="3" max="3" width="10.5703125" style="11" customWidth="1"/>
    <col min="4" max="4" width="8.28515625" style="9" bestFit="1" customWidth="1"/>
  </cols>
  <sheetData>
    <row r="1" spans="1:4" x14ac:dyDescent="0.25">
      <c r="A1" t="s">
        <v>10</v>
      </c>
      <c r="B1" s="14" t="s">
        <v>12</v>
      </c>
      <c r="C1" s="9"/>
      <c r="D1" s="19" t="s">
        <v>17</v>
      </c>
    </row>
    <row r="2" spans="1:4" x14ac:dyDescent="0.25">
      <c r="A2" t="s">
        <v>11</v>
      </c>
      <c r="C2" s="9"/>
    </row>
    <row r="3" spans="1:4" x14ac:dyDescent="0.25">
      <c r="A3" s="20" t="s">
        <v>19</v>
      </c>
      <c r="B3" s="10" t="s">
        <v>5</v>
      </c>
      <c r="C3" s="19" t="s">
        <v>19</v>
      </c>
      <c r="D3" s="11" t="s">
        <v>6</v>
      </c>
    </row>
    <row r="4" spans="1:4" x14ac:dyDescent="0.25">
      <c r="A4" s="21">
        <v>0</v>
      </c>
      <c r="B4" s="10">
        <v>1.030741911E-2</v>
      </c>
      <c r="C4" s="22">
        <f>A4</f>
        <v>0</v>
      </c>
      <c r="D4" s="11">
        <v>0</v>
      </c>
    </row>
    <row r="5" spans="1:4" x14ac:dyDescent="0.25">
      <c r="A5" s="21">
        <v>1</v>
      </c>
      <c r="B5" s="10">
        <v>1.0235835800000001E-2</v>
      </c>
      <c r="C5" s="22">
        <f t="shared" ref="C5:C68" si="0">A5</f>
        <v>1</v>
      </c>
      <c r="D5" s="11">
        <f t="shared" ref="D5:D68" si="1">B5-B4</f>
        <v>-7.1583309999999692E-5</v>
      </c>
    </row>
    <row r="6" spans="1:4" x14ac:dyDescent="0.25">
      <c r="A6" s="21">
        <v>2</v>
      </c>
      <c r="B6" s="10">
        <v>9.6058724450000001E-3</v>
      </c>
      <c r="C6" s="22">
        <f t="shared" si="0"/>
        <v>2</v>
      </c>
      <c r="D6" s="11">
        <f t="shared" si="1"/>
        <v>-6.2996335500000063E-4</v>
      </c>
    </row>
    <row r="7" spans="1:4" x14ac:dyDescent="0.25">
      <c r="A7" s="21">
        <v>3</v>
      </c>
      <c r="B7" s="10">
        <v>1.0053728709999999E-2</v>
      </c>
      <c r="C7" s="22">
        <f t="shared" si="0"/>
        <v>3</v>
      </c>
      <c r="D7" s="11">
        <f t="shared" si="1"/>
        <v>4.4785626499999932E-4</v>
      </c>
    </row>
    <row r="8" spans="1:4" x14ac:dyDescent="0.25">
      <c r="A8" s="21">
        <v>4</v>
      </c>
      <c r="B8" s="10">
        <v>1.0126922280000001E-2</v>
      </c>
      <c r="C8" s="22">
        <f t="shared" si="0"/>
        <v>4</v>
      </c>
      <c r="D8" s="11">
        <f t="shared" si="1"/>
        <v>7.3193570000001235E-5</v>
      </c>
    </row>
    <row r="9" spans="1:4" x14ac:dyDescent="0.25">
      <c r="A9" s="21">
        <v>5</v>
      </c>
      <c r="B9" s="10">
        <v>1.085255202E-2</v>
      </c>
      <c r="C9" s="22">
        <f t="shared" si="0"/>
        <v>5</v>
      </c>
      <c r="D9" s="11">
        <f t="shared" si="1"/>
        <v>7.2562973999999898E-4</v>
      </c>
    </row>
    <row r="10" spans="1:4" x14ac:dyDescent="0.25">
      <c r="A10" s="21">
        <v>6</v>
      </c>
      <c r="B10" s="10">
        <v>1.032930799E-2</v>
      </c>
      <c r="C10" s="22">
        <f t="shared" si="0"/>
        <v>6</v>
      </c>
      <c r="D10" s="11">
        <f t="shared" si="1"/>
        <v>-5.2324402999999985E-4</v>
      </c>
    </row>
    <row r="11" spans="1:4" x14ac:dyDescent="0.25">
      <c r="A11" s="21">
        <v>7</v>
      </c>
      <c r="B11" s="10">
        <v>1.0260719810000001E-2</v>
      </c>
      <c r="C11" s="22">
        <f t="shared" si="0"/>
        <v>7</v>
      </c>
      <c r="D11" s="11">
        <f t="shared" si="1"/>
        <v>-6.8588179999998916E-5</v>
      </c>
    </row>
    <row r="12" spans="1:4" x14ac:dyDescent="0.25">
      <c r="A12" s="21">
        <v>8</v>
      </c>
      <c r="B12" s="10">
        <v>1.0522629130000001E-2</v>
      </c>
      <c r="C12" s="22">
        <f t="shared" si="0"/>
        <v>8</v>
      </c>
      <c r="D12" s="11">
        <f t="shared" si="1"/>
        <v>2.6190931999999986E-4</v>
      </c>
    </row>
    <row r="13" spans="1:4" x14ac:dyDescent="0.25">
      <c r="A13" s="21">
        <v>9</v>
      </c>
      <c r="B13" s="10">
        <v>1.018953603E-2</v>
      </c>
      <c r="C13" s="22">
        <f t="shared" si="0"/>
        <v>9</v>
      </c>
      <c r="D13" s="11">
        <f t="shared" si="1"/>
        <v>-3.3309310000000092E-4</v>
      </c>
    </row>
    <row r="14" spans="1:4" x14ac:dyDescent="0.25">
      <c r="A14" s="21">
        <v>10</v>
      </c>
      <c r="B14" s="10">
        <v>1.0580208149999999E-2</v>
      </c>
      <c r="C14" s="22">
        <f t="shared" si="0"/>
        <v>10</v>
      </c>
      <c r="D14" s="11">
        <f t="shared" si="1"/>
        <v>3.9067211999999941E-4</v>
      </c>
    </row>
    <row r="15" spans="1:4" x14ac:dyDescent="0.25">
      <c r="A15" s="21">
        <v>11</v>
      </c>
      <c r="B15" s="10">
        <v>1.102067996E-2</v>
      </c>
      <c r="C15" s="22">
        <f t="shared" si="0"/>
        <v>11</v>
      </c>
      <c r="D15" s="11">
        <f t="shared" si="1"/>
        <v>4.4047181000000067E-4</v>
      </c>
    </row>
    <row r="16" spans="1:4" x14ac:dyDescent="0.25">
      <c r="A16" s="21">
        <v>12</v>
      </c>
      <c r="B16" s="10">
        <v>1.0012185200000001E-2</v>
      </c>
      <c r="C16" s="22">
        <f t="shared" si="0"/>
        <v>12</v>
      </c>
      <c r="D16" s="11">
        <f t="shared" si="1"/>
        <v>-1.0084947599999991E-3</v>
      </c>
    </row>
    <row r="17" spans="1:4" x14ac:dyDescent="0.25">
      <c r="A17" s="21">
        <v>13</v>
      </c>
      <c r="B17" s="10">
        <v>1.087249629E-2</v>
      </c>
      <c r="C17" s="22">
        <f t="shared" si="0"/>
        <v>13</v>
      </c>
      <c r="D17" s="11">
        <f t="shared" si="1"/>
        <v>8.6031108999999953E-4</v>
      </c>
    </row>
    <row r="18" spans="1:4" x14ac:dyDescent="0.25">
      <c r="A18" s="21">
        <v>14</v>
      </c>
      <c r="B18" s="10">
        <v>1.136938669E-2</v>
      </c>
      <c r="C18" s="22">
        <f t="shared" si="0"/>
        <v>14</v>
      </c>
      <c r="D18" s="11">
        <f t="shared" si="1"/>
        <v>4.9689039999999997E-4</v>
      </c>
    </row>
    <row r="19" spans="1:4" x14ac:dyDescent="0.25">
      <c r="A19" s="21">
        <v>15</v>
      </c>
      <c r="B19" s="10">
        <v>1.0863289240000001E-2</v>
      </c>
      <c r="C19" s="22">
        <f t="shared" si="0"/>
        <v>15</v>
      </c>
      <c r="D19" s="11">
        <f t="shared" si="1"/>
        <v>-5.0609744999999956E-4</v>
      </c>
    </row>
    <row r="20" spans="1:4" x14ac:dyDescent="0.25">
      <c r="A20" s="21">
        <v>16</v>
      </c>
      <c r="B20" s="10">
        <v>1.132813282E-2</v>
      </c>
      <c r="C20" s="22">
        <f t="shared" si="0"/>
        <v>16</v>
      </c>
      <c r="D20" s="11">
        <f t="shared" si="1"/>
        <v>4.6484357999999892E-4</v>
      </c>
    </row>
    <row r="21" spans="1:4" x14ac:dyDescent="0.25">
      <c r="A21" s="21">
        <v>17</v>
      </c>
      <c r="B21" s="10">
        <v>1.097134873E-2</v>
      </c>
      <c r="C21" s="22">
        <f t="shared" si="0"/>
        <v>17</v>
      </c>
      <c r="D21" s="11">
        <f t="shared" si="1"/>
        <v>-3.5678408999999939E-4</v>
      </c>
    </row>
    <row r="22" spans="1:4" x14ac:dyDescent="0.25">
      <c r="A22" s="21">
        <v>18</v>
      </c>
      <c r="B22" s="10">
        <v>1.097229682E-2</v>
      </c>
      <c r="C22" s="22">
        <f t="shared" si="0"/>
        <v>18</v>
      </c>
      <c r="D22" s="11">
        <f t="shared" si="1"/>
        <v>9.4808999999938803E-7</v>
      </c>
    </row>
    <row r="23" spans="1:4" x14ac:dyDescent="0.25">
      <c r="A23" s="21">
        <v>19</v>
      </c>
      <c r="B23" s="10">
        <v>1.0565382430000001E-2</v>
      </c>
      <c r="C23" s="22">
        <f t="shared" si="0"/>
        <v>19</v>
      </c>
      <c r="D23" s="11">
        <f t="shared" si="1"/>
        <v>-4.0691438999999885E-4</v>
      </c>
    </row>
    <row r="24" spans="1:4" x14ac:dyDescent="0.25">
      <c r="A24" s="21">
        <v>20</v>
      </c>
      <c r="B24" s="10">
        <v>1.06369853E-2</v>
      </c>
      <c r="C24" s="22">
        <f t="shared" si="0"/>
        <v>20</v>
      </c>
      <c r="D24" s="11">
        <f t="shared" si="1"/>
        <v>7.1602869999999597E-5</v>
      </c>
    </row>
    <row r="25" spans="1:4" x14ac:dyDescent="0.25">
      <c r="A25" s="21">
        <v>21</v>
      </c>
      <c r="B25" s="10">
        <v>1.134925801E-2</v>
      </c>
      <c r="C25" s="22">
        <f t="shared" si="0"/>
        <v>21</v>
      </c>
      <c r="D25" s="11">
        <f t="shared" si="1"/>
        <v>7.1227270999999967E-4</v>
      </c>
    </row>
    <row r="26" spans="1:4" x14ac:dyDescent="0.25">
      <c r="A26" s="21">
        <v>22</v>
      </c>
      <c r="B26" s="10">
        <v>1.1843498799999999E-2</v>
      </c>
      <c r="C26" s="22">
        <f t="shared" si="0"/>
        <v>22</v>
      </c>
      <c r="D26" s="11">
        <f t="shared" si="1"/>
        <v>4.942407899999994E-4</v>
      </c>
    </row>
    <row r="27" spans="1:4" x14ac:dyDescent="0.25">
      <c r="A27" s="21">
        <v>23</v>
      </c>
      <c r="B27" s="10">
        <v>1.070082281E-2</v>
      </c>
      <c r="C27" s="22">
        <f t="shared" si="0"/>
        <v>23</v>
      </c>
      <c r="D27" s="11">
        <f t="shared" si="1"/>
        <v>-1.1426759899999996E-3</v>
      </c>
    </row>
    <row r="28" spans="1:4" x14ac:dyDescent="0.25">
      <c r="A28" s="21">
        <v>24</v>
      </c>
      <c r="B28" s="10">
        <v>1.1420060879999999E-2</v>
      </c>
      <c r="C28" s="22">
        <f t="shared" si="0"/>
        <v>24</v>
      </c>
      <c r="D28" s="11">
        <f t="shared" si="1"/>
        <v>7.1923806999999937E-4</v>
      </c>
    </row>
    <row r="29" spans="1:4" x14ac:dyDescent="0.25">
      <c r="A29" s="21">
        <v>25</v>
      </c>
      <c r="B29" s="10">
        <v>1.1275684459999999E-2</v>
      </c>
      <c r="C29" s="22">
        <f t="shared" si="0"/>
        <v>25</v>
      </c>
      <c r="D29" s="11">
        <f t="shared" si="1"/>
        <v>-1.4437641999999994E-4</v>
      </c>
    </row>
    <row r="30" spans="1:4" x14ac:dyDescent="0.25">
      <c r="A30" s="21">
        <v>26</v>
      </c>
      <c r="B30" s="10">
        <v>1.100012381E-2</v>
      </c>
      <c r="C30" s="22">
        <f t="shared" si="0"/>
        <v>26</v>
      </c>
      <c r="D30" s="11">
        <f t="shared" si="1"/>
        <v>-2.7556064999999935E-4</v>
      </c>
    </row>
    <row r="31" spans="1:4" x14ac:dyDescent="0.25">
      <c r="A31" s="21">
        <v>27</v>
      </c>
      <c r="B31" s="10">
        <v>1.129283104E-2</v>
      </c>
      <c r="C31" s="22">
        <f t="shared" si="0"/>
        <v>27</v>
      </c>
      <c r="D31" s="11">
        <f t="shared" si="1"/>
        <v>2.9270722999999964E-4</v>
      </c>
    </row>
    <row r="32" spans="1:4" x14ac:dyDescent="0.25">
      <c r="A32" s="21">
        <v>28</v>
      </c>
      <c r="B32" s="10">
        <v>1.156392507E-2</v>
      </c>
      <c r="C32" s="22">
        <f t="shared" si="0"/>
        <v>28</v>
      </c>
      <c r="D32" s="11">
        <f t="shared" si="1"/>
        <v>2.7109403000000025E-4</v>
      </c>
    </row>
    <row r="33" spans="1:4" x14ac:dyDescent="0.25">
      <c r="A33" s="21">
        <v>29</v>
      </c>
      <c r="B33" s="10">
        <v>1.085923053E-2</v>
      </c>
      <c r="C33" s="22">
        <f t="shared" si="0"/>
        <v>29</v>
      </c>
      <c r="D33" s="11">
        <f t="shared" si="1"/>
        <v>-7.0469454000000008E-4</v>
      </c>
    </row>
    <row r="34" spans="1:4" x14ac:dyDescent="0.25">
      <c r="A34" s="21">
        <v>30</v>
      </c>
      <c r="B34" s="10">
        <v>1.07311001E-2</v>
      </c>
      <c r="C34" s="22">
        <f t="shared" si="0"/>
        <v>30</v>
      </c>
      <c r="D34" s="11">
        <f t="shared" si="1"/>
        <v>-1.2813042999999975E-4</v>
      </c>
    </row>
    <row r="35" spans="1:4" x14ac:dyDescent="0.25">
      <c r="A35" s="21">
        <v>31</v>
      </c>
      <c r="B35" s="10">
        <v>1.1375742960000001E-2</v>
      </c>
      <c r="C35" s="22">
        <f t="shared" si="0"/>
        <v>31</v>
      </c>
      <c r="D35" s="11">
        <f t="shared" si="1"/>
        <v>6.4464286000000086E-4</v>
      </c>
    </row>
    <row r="36" spans="1:4" x14ac:dyDescent="0.25">
      <c r="A36" s="21">
        <v>32</v>
      </c>
      <c r="B36" s="10">
        <v>1.0593034330000001E-2</v>
      </c>
      <c r="C36" s="22">
        <f t="shared" si="0"/>
        <v>32</v>
      </c>
      <c r="D36" s="11">
        <f t="shared" si="1"/>
        <v>-7.827086300000001E-4</v>
      </c>
    </row>
    <row r="37" spans="1:4" x14ac:dyDescent="0.25">
      <c r="A37" s="21">
        <v>33</v>
      </c>
      <c r="B37" s="10">
        <v>1.078378782E-2</v>
      </c>
      <c r="C37" s="22">
        <f t="shared" si="0"/>
        <v>33</v>
      </c>
      <c r="D37" s="11">
        <f t="shared" si="1"/>
        <v>1.9075348999999901E-4</v>
      </c>
    </row>
    <row r="38" spans="1:4" x14ac:dyDescent="0.25">
      <c r="A38" s="21">
        <v>34</v>
      </c>
      <c r="B38" s="10">
        <v>1.125527732E-2</v>
      </c>
      <c r="C38" s="22">
        <f t="shared" si="0"/>
        <v>34</v>
      </c>
      <c r="D38" s="11">
        <f t="shared" si="1"/>
        <v>4.7148950000000002E-4</v>
      </c>
    </row>
    <row r="39" spans="1:4" x14ac:dyDescent="0.25">
      <c r="A39" s="21">
        <v>35</v>
      </c>
      <c r="B39" s="10">
        <v>1.2117908340000001E-2</v>
      </c>
      <c r="C39" s="22">
        <f t="shared" si="0"/>
        <v>35</v>
      </c>
      <c r="D39" s="11">
        <f t="shared" si="1"/>
        <v>8.6263102000000078E-4</v>
      </c>
    </row>
    <row r="40" spans="1:4" x14ac:dyDescent="0.25">
      <c r="A40" s="21">
        <v>36</v>
      </c>
      <c r="B40" s="10">
        <v>1.1484487910000001E-2</v>
      </c>
      <c r="C40" s="22">
        <f t="shared" si="0"/>
        <v>36</v>
      </c>
      <c r="D40" s="11">
        <f t="shared" si="1"/>
        <v>-6.3342043000000001E-4</v>
      </c>
    </row>
    <row r="41" spans="1:4" x14ac:dyDescent="0.25">
      <c r="A41" s="21">
        <v>37</v>
      </c>
      <c r="B41" s="10">
        <v>1.132871956E-2</v>
      </c>
      <c r="C41" s="22">
        <f t="shared" si="0"/>
        <v>37</v>
      </c>
      <c r="D41" s="11">
        <f t="shared" si="1"/>
        <v>-1.5576835000000004E-4</v>
      </c>
    </row>
    <row r="42" spans="1:4" x14ac:dyDescent="0.25">
      <c r="A42" s="21">
        <v>38</v>
      </c>
      <c r="B42" s="10">
        <v>1.171264332E-2</v>
      </c>
      <c r="C42" s="22">
        <f t="shared" si="0"/>
        <v>38</v>
      </c>
      <c r="D42" s="11">
        <f t="shared" si="1"/>
        <v>3.8392375999999999E-4</v>
      </c>
    </row>
    <row r="43" spans="1:4" x14ac:dyDescent="0.25">
      <c r="A43" s="21">
        <v>39</v>
      </c>
      <c r="B43" s="10">
        <v>1.181465387E-2</v>
      </c>
      <c r="C43" s="22">
        <f t="shared" si="0"/>
        <v>39</v>
      </c>
      <c r="D43" s="11">
        <f t="shared" si="1"/>
        <v>1.0201055000000001E-4</v>
      </c>
    </row>
    <row r="44" spans="1:4" x14ac:dyDescent="0.25">
      <c r="A44" s="21">
        <v>40</v>
      </c>
      <c r="B44" s="10">
        <v>1.127841324E-2</v>
      </c>
      <c r="C44" s="22">
        <f t="shared" si="0"/>
        <v>40</v>
      </c>
      <c r="D44" s="11">
        <f t="shared" si="1"/>
        <v>-5.3624063000000041E-4</v>
      </c>
    </row>
    <row r="45" spans="1:4" x14ac:dyDescent="0.25">
      <c r="A45" s="21">
        <v>41</v>
      </c>
      <c r="B45" s="10">
        <v>1.069011446E-2</v>
      </c>
      <c r="C45" s="22">
        <f t="shared" si="0"/>
        <v>41</v>
      </c>
      <c r="D45" s="11">
        <f t="shared" si="1"/>
        <v>-5.882987799999996E-4</v>
      </c>
    </row>
    <row r="46" spans="1:4" x14ac:dyDescent="0.25">
      <c r="A46" s="21">
        <v>42</v>
      </c>
      <c r="B46" s="10">
        <v>1.157286391E-2</v>
      </c>
      <c r="C46" s="22">
        <f t="shared" si="0"/>
        <v>42</v>
      </c>
      <c r="D46" s="11">
        <f t="shared" si="1"/>
        <v>8.8274944999999945E-4</v>
      </c>
    </row>
    <row r="47" spans="1:4" x14ac:dyDescent="0.25">
      <c r="A47" s="21">
        <v>43</v>
      </c>
      <c r="B47" s="10">
        <v>1.20815821E-2</v>
      </c>
      <c r="C47" s="22">
        <f t="shared" si="0"/>
        <v>43</v>
      </c>
      <c r="D47" s="11">
        <f t="shared" si="1"/>
        <v>5.0871819000000013E-4</v>
      </c>
    </row>
    <row r="48" spans="1:4" x14ac:dyDescent="0.25">
      <c r="A48" s="21">
        <v>44</v>
      </c>
      <c r="B48" s="10">
        <v>1.1589768340000001E-2</v>
      </c>
      <c r="C48" s="22">
        <f t="shared" si="0"/>
        <v>44</v>
      </c>
      <c r="D48" s="11">
        <f t="shared" si="1"/>
        <v>-4.9181375999999936E-4</v>
      </c>
    </row>
    <row r="49" spans="1:4" x14ac:dyDescent="0.25">
      <c r="A49" s="21">
        <v>45</v>
      </c>
      <c r="B49" s="10">
        <v>1.1509098109999999E-2</v>
      </c>
      <c r="C49" s="22">
        <f t="shared" si="0"/>
        <v>45</v>
      </c>
      <c r="D49" s="11">
        <f t="shared" si="1"/>
        <v>-8.0670230000001383E-5</v>
      </c>
    </row>
    <row r="50" spans="1:4" x14ac:dyDescent="0.25">
      <c r="A50" s="21">
        <v>46</v>
      </c>
      <c r="B50" s="10">
        <v>1.156239305E-2</v>
      </c>
      <c r="C50" s="22">
        <f t="shared" si="0"/>
        <v>46</v>
      </c>
      <c r="D50" s="11">
        <f t="shared" si="1"/>
        <v>5.3294940000000318E-5</v>
      </c>
    </row>
    <row r="51" spans="1:4" x14ac:dyDescent="0.25">
      <c r="A51" s="21">
        <v>47</v>
      </c>
      <c r="B51" s="10">
        <v>1.1738510799999999E-2</v>
      </c>
      <c r="C51" s="22">
        <f t="shared" si="0"/>
        <v>47</v>
      </c>
      <c r="D51" s="11">
        <f t="shared" si="1"/>
        <v>1.7611774999999955E-4</v>
      </c>
    </row>
    <row r="52" spans="1:4" x14ac:dyDescent="0.25">
      <c r="A52" s="21">
        <v>48</v>
      </c>
      <c r="B52" s="10">
        <v>1.1581691910000001E-2</v>
      </c>
      <c r="C52" s="22">
        <f t="shared" si="0"/>
        <v>48</v>
      </c>
      <c r="D52" s="11">
        <f t="shared" si="1"/>
        <v>-1.5681888999999859E-4</v>
      </c>
    </row>
    <row r="53" spans="1:4" x14ac:dyDescent="0.25">
      <c r="A53" s="21">
        <v>49</v>
      </c>
      <c r="B53" s="10">
        <v>1.2037375939999999E-2</v>
      </c>
      <c r="C53" s="22">
        <f t="shared" si="0"/>
        <v>49</v>
      </c>
      <c r="D53" s="11">
        <f t="shared" si="1"/>
        <v>4.5568402999999862E-4</v>
      </c>
    </row>
    <row r="54" spans="1:4" x14ac:dyDescent="0.25">
      <c r="A54" s="21">
        <v>50</v>
      </c>
      <c r="B54" s="10">
        <v>1.192903891E-2</v>
      </c>
      <c r="C54" s="22">
        <f t="shared" si="0"/>
        <v>50</v>
      </c>
      <c r="D54" s="11">
        <f t="shared" si="1"/>
        <v>-1.0833702999999903E-4</v>
      </c>
    </row>
    <row r="55" spans="1:4" x14ac:dyDescent="0.25">
      <c r="A55" s="21">
        <v>51</v>
      </c>
      <c r="B55" s="10">
        <v>1.178481895E-2</v>
      </c>
      <c r="C55" s="22">
        <f t="shared" si="0"/>
        <v>51</v>
      </c>
      <c r="D55" s="11">
        <f t="shared" si="1"/>
        <v>-1.4421996000000062E-4</v>
      </c>
    </row>
    <row r="56" spans="1:4" x14ac:dyDescent="0.25">
      <c r="A56" s="21">
        <v>52</v>
      </c>
      <c r="B56" s="10">
        <v>1.1216312650000001E-2</v>
      </c>
      <c r="C56" s="22">
        <f t="shared" si="0"/>
        <v>52</v>
      </c>
      <c r="D56" s="11">
        <f t="shared" si="1"/>
        <v>-5.6850629999999867E-4</v>
      </c>
    </row>
    <row r="57" spans="1:4" x14ac:dyDescent="0.25">
      <c r="A57" s="21">
        <v>53</v>
      </c>
      <c r="B57" s="10">
        <v>1.3462862000000001E-2</v>
      </c>
      <c r="C57" s="22">
        <f t="shared" si="0"/>
        <v>53</v>
      </c>
      <c r="D57" s="11">
        <f t="shared" si="1"/>
        <v>2.2465493499999999E-3</v>
      </c>
    </row>
    <row r="58" spans="1:4" x14ac:dyDescent="0.25">
      <c r="A58" s="21">
        <v>54</v>
      </c>
      <c r="B58" s="10">
        <v>1.30240107E-2</v>
      </c>
      <c r="C58" s="22">
        <f t="shared" si="0"/>
        <v>54</v>
      </c>
      <c r="D58" s="11">
        <f t="shared" si="1"/>
        <v>-4.3885130000000105E-4</v>
      </c>
    </row>
    <row r="59" spans="1:4" x14ac:dyDescent="0.25">
      <c r="A59" s="21">
        <v>55</v>
      </c>
      <c r="B59" s="10">
        <v>1.2533166449999999E-2</v>
      </c>
      <c r="C59" s="22">
        <f t="shared" si="0"/>
        <v>55</v>
      </c>
      <c r="D59" s="11">
        <f t="shared" si="1"/>
        <v>-4.9084425000000056E-4</v>
      </c>
    </row>
    <row r="60" spans="1:4" x14ac:dyDescent="0.25">
      <c r="A60" s="21">
        <v>56</v>
      </c>
      <c r="B60" s="10">
        <v>1.3244970700000001E-2</v>
      </c>
      <c r="C60" s="22">
        <f t="shared" si="0"/>
        <v>56</v>
      </c>
      <c r="D60" s="11">
        <f t="shared" si="1"/>
        <v>7.1180425000000151E-4</v>
      </c>
    </row>
    <row r="61" spans="1:4" x14ac:dyDescent="0.25">
      <c r="A61" s="21">
        <v>57</v>
      </c>
      <c r="B61" s="10">
        <v>1.2945640830000001E-2</v>
      </c>
      <c r="C61" s="22">
        <f t="shared" si="0"/>
        <v>57</v>
      </c>
      <c r="D61" s="11">
        <f t="shared" si="1"/>
        <v>-2.9932987000000008E-4</v>
      </c>
    </row>
    <row r="62" spans="1:4" x14ac:dyDescent="0.25">
      <c r="A62" s="21">
        <v>58</v>
      </c>
      <c r="B62" s="10">
        <v>1.206955872E-2</v>
      </c>
      <c r="C62" s="22">
        <f t="shared" si="0"/>
        <v>58</v>
      </c>
      <c r="D62" s="11">
        <f t="shared" si="1"/>
        <v>-8.7608211000000068E-4</v>
      </c>
    </row>
    <row r="63" spans="1:4" x14ac:dyDescent="0.25">
      <c r="A63" s="21">
        <v>59</v>
      </c>
      <c r="B63" s="10">
        <v>1.2198989279999999E-2</v>
      </c>
      <c r="C63" s="22">
        <f t="shared" si="0"/>
        <v>59</v>
      </c>
      <c r="D63" s="11">
        <f t="shared" si="1"/>
        <v>1.2943055999999932E-4</v>
      </c>
    </row>
    <row r="64" spans="1:4" x14ac:dyDescent="0.25">
      <c r="A64" s="21">
        <v>60</v>
      </c>
      <c r="B64" s="10">
        <v>1.2533281E-2</v>
      </c>
      <c r="C64" s="22">
        <f t="shared" si="0"/>
        <v>60</v>
      </c>
      <c r="D64" s="11">
        <f t="shared" si="1"/>
        <v>3.3429172000000104E-4</v>
      </c>
    </row>
    <row r="65" spans="1:4" x14ac:dyDescent="0.25">
      <c r="A65" s="21">
        <v>61</v>
      </c>
      <c r="B65" s="10">
        <v>1.3035260139999999E-2</v>
      </c>
      <c r="C65" s="22">
        <f t="shared" si="0"/>
        <v>61</v>
      </c>
      <c r="D65" s="11">
        <f t="shared" si="1"/>
        <v>5.0197913999999906E-4</v>
      </c>
    </row>
    <row r="66" spans="1:4" x14ac:dyDescent="0.25">
      <c r="A66" s="21">
        <v>62</v>
      </c>
      <c r="B66" s="10">
        <v>1.3600667009999999E-2</v>
      </c>
      <c r="C66" s="22">
        <f t="shared" si="0"/>
        <v>62</v>
      </c>
      <c r="D66" s="11">
        <f t="shared" si="1"/>
        <v>5.6540687000000006E-4</v>
      </c>
    </row>
    <row r="67" spans="1:4" x14ac:dyDescent="0.25">
      <c r="A67" s="21">
        <v>63</v>
      </c>
      <c r="B67" s="10">
        <v>1.284396648E-2</v>
      </c>
      <c r="C67" s="22">
        <f t="shared" si="0"/>
        <v>63</v>
      </c>
      <c r="D67" s="11">
        <f t="shared" si="1"/>
        <v>-7.5670052999999952E-4</v>
      </c>
    </row>
    <row r="68" spans="1:4" x14ac:dyDescent="0.25">
      <c r="A68" s="21">
        <v>64</v>
      </c>
      <c r="B68" s="10">
        <v>1.378576364E-2</v>
      </c>
      <c r="C68" s="22">
        <f t="shared" si="0"/>
        <v>64</v>
      </c>
      <c r="D68" s="11">
        <f t="shared" si="1"/>
        <v>9.4179716000000052E-4</v>
      </c>
    </row>
    <row r="69" spans="1:4" x14ac:dyDescent="0.25">
      <c r="A69" s="21">
        <v>65</v>
      </c>
      <c r="B69" s="10">
        <v>1.36086056E-2</v>
      </c>
      <c r="C69" s="22">
        <f t="shared" ref="C69:C132" si="2">A69</f>
        <v>65</v>
      </c>
      <c r="D69" s="11">
        <f t="shared" ref="D69:D132" si="3">B69-B68</f>
        <v>-1.7715804000000002E-4</v>
      </c>
    </row>
    <row r="70" spans="1:4" x14ac:dyDescent="0.25">
      <c r="A70" s="21">
        <v>66</v>
      </c>
      <c r="B70" s="10">
        <v>1.475953963E-2</v>
      </c>
      <c r="C70" s="22">
        <f t="shared" si="2"/>
        <v>66</v>
      </c>
      <c r="D70" s="11">
        <f t="shared" si="3"/>
        <v>1.15093403E-3</v>
      </c>
    </row>
    <row r="71" spans="1:4" x14ac:dyDescent="0.25">
      <c r="A71" s="21">
        <v>67</v>
      </c>
      <c r="B71" s="10">
        <v>1.377873309E-2</v>
      </c>
      <c r="C71" s="22">
        <f t="shared" si="2"/>
        <v>67</v>
      </c>
      <c r="D71" s="11">
        <f t="shared" si="3"/>
        <v>-9.8080654000000031E-4</v>
      </c>
    </row>
    <row r="72" spans="1:4" x14ac:dyDescent="0.25">
      <c r="A72" s="21">
        <v>68</v>
      </c>
      <c r="B72" s="10">
        <v>1.328273583E-2</v>
      </c>
      <c r="C72" s="22">
        <f t="shared" si="2"/>
        <v>68</v>
      </c>
      <c r="D72" s="11">
        <f t="shared" si="3"/>
        <v>-4.9599726000000045E-4</v>
      </c>
    </row>
    <row r="73" spans="1:4" x14ac:dyDescent="0.25">
      <c r="A73" s="21">
        <v>69</v>
      </c>
      <c r="B73" s="10">
        <v>1.3871047649999999E-2</v>
      </c>
      <c r="C73" s="22">
        <f t="shared" si="2"/>
        <v>69</v>
      </c>
      <c r="D73" s="11">
        <f t="shared" si="3"/>
        <v>5.8831181999999954E-4</v>
      </c>
    </row>
    <row r="74" spans="1:4" x14ac:dyDescent="0.25">
      <c r="A74" s="21">
        <v>70</v>
      </c>
      <c r="B74" s="10">
        <v>1.386415865E-2</v>
      </c>
      <c r="C74" s="22">
        <f t="shared" si="2"/>
        <v>70</v>
      </c>
      <c r="D74" s="11">
        <f t="shared" si="3"/>
        <v>-6.8889999999995066E-6</v>
      </c>
    </row>
    <row r="75" spans="1:4" x14ac:dyDescent="0.25">
      <c r="A75" s="21">
        <v>71</v>
      </c>
      <c r="B75" s="10">
        <v>1.4705749230000001E-2</v>
      </c>
      <c r="C75" s="22">
        <f t="shared" si="2"/>
        <v>71</v>
      </c>
      <c r="D75" s="11">
        <f t="shared" si="3"/>
        <v>8.4159058000000085E-4</v>
      </c>
    </row>
    <row r="76" spans="1:4" x14ac:dyDescent="0.25">
      <c r="A76" s="21">
        <v>72</v>
      </c>
      <c r="B76" s="10">
        <v>1.48115214E-2</v>
      </c>
      <c r="C76" s="22">
        <f t="shared" si="2"/>
        <v>72</v>
      </c>
      <c r="D76" s="11">
        <f t="shared" si="3"/>
        <v>1.0577216999999896E-4</v>
      </c>
    </row>
    <row r="77" spans="1:4" x14ac:dyDescent="0.25">
      <c r="A77" s="21">
        <v>73</v>
      </c>
      <c r="B77" s="10">
        <v>1.4271874909999999E-2</v>
      </c>
      <c r="C77" s="22">
        <f t="shared" si="2"/>
        <v>73</v>
      </c>
      <c r="D77" s="11">
        <f t="shared" si="3"/>
        <v>-5.3964649000000017E-4</v>
      </c>
    </row>
    <row r="78" spans="1:4" x14ac:dyDescent="0.25">
      <c r="A78" s="21">
        <v>74</v>
      </c>
      <c r="B78" s="10">
        <v>1.473120786E-2</v>
      </c>
      <c r="C78" s="22">
        <f t="shared" si="2"/>
        <v>74</v>
      </c>
      <c r="D78" s="11">
        <f t="shared" si="3"/>
        <v>4.5933295000000034E-4</v>
      </c>
    </row>
    <row r="79" spans="1:4" x14ac:dyDescent="0.25">
      <c r="A79" s="21">
        <v>75</v>
      </c>
      <c r="B79" s="10">
        <v>1.360867918E-2</v>
      </c>
      <c r="C79" s="22">
        <f t="shared" si="2"/>
        <v>75</v>
      </c>
      <c r="D79" s="11">
        <f t="shared" si="3"/>
        <v>-1.1225286800000001E-3</v>
      </c>
    </row>
    <row r="80" spans="1:4" x14ac:dyDescent="0.25">
      <c r="A80" s="21">
        <v>76</v>
      </c>
      <c r="B80" s="10">
        <v>1.484570466E-2</v>
      </c>
      <c r="C80" s="22">
        <f t="shared" si="2"/>
        <v>76</v>
      </c>
      <c r="D80" s="11">
        <f t="shared" si="3"/>
        <v>1.2370254800000008E-3</v>
      </c>
    </row>
    <row r="81" spans="1:4" x14ac:dyDescent="0.25">
      <c r="A81" s="21">
        <v>77</v>
      </c>
      <c r="B81" s="10">
        <v>1.4042494819999999E-2</v>
      </c>
      <c r="C81" s="22">
        <f t="shared" si="2"/>
        <v>77</v>
      </c>
      <c r="D81" s="11">
        <f t="shared" si="3"/>
        <v>-8.0320984000000102E-4</v>
      </c>
    </row>
    <row r="82" spans="1:4" x14ac:dyDescent="0.25">
      <c r="A82" s="21">
        <v>78</v>
      </c>
      <c r="B82" s="10">
        <v>1.477948204E-2</v>
      </c>
      <c r="C82" s="22">
        <f t="shared" si="2"/>
        <v>78</v>
      </c>
      <c r="D82" s="11">
        <f t="shared" si="3"/>
        <v>7.3698722000000057E-4</v>
      </c>
    </row>
    <row r="83" spans="1:4" x14ac:dyDescent="0.25">
      <c r="A83" s="21">
        <v>79</v>
      </c>
      <c r="B83" s="10">
        <v>1.461400371E-2</v>
      </c>
      <c r="C83" s="22">
        <f t="shared" si="2"/>
        <v>79</v>
      </c>
      <c r="D83" s="11">
        <f t="shared" si="3"/>
        <v>-1.654783299999997E-4</v>
      </c>
    </row>
    <row r="84" spans="1:4" x14ac:dyDescent="0.25">
      <c r="A84" s="21">
        <v>80</v>
      </c>
      <c r="B84" s="10">
        <v>1.4289233829999999E-2</v>
      </c>
      <c r="C84" s="22">
        <f t="shared" si="2"/>
        <v>80</v>
      </c>
      <c r="D84" s="11">
        <f t="shared" si="3"/>
        <v>-3.2476988000000075E-4</v>
      </c>
    </row>
    <row r="85" spans="1:4" x14ac:dyDescent="0.25">
      <c r="A85" s="21">
        <v>81</v>
      </c>
      <c r="B85" s="10">
        <v>1.533995382E-2</v>
      </c>
      <c r="C85" s="22">
        <f t="shared" si="2"/>
        <v>81</v>
      </c>
      <c r="D85" s="11">
        <f t="shared" si="3"/>
        <v>1.0507199900000007E-3</v>
      </c>
    </row>
    <row r="86" spans="1:4" x14ac:dyDescent="0.25">
      <c r="A86" s="21">
        <v>82</v>
      </c>
      <c r="B86" s="10">
        <v>1.497503649E-2</v>
      </c>
      <c r="C86" s="22">
        <f t="shared" si="2"/>
        <v>82</v>
      </c>
      <c r="D86" s="11">
        <f t="shared" si="3"/>
        <v>-3.6491733000000061E-4</v>
      </c>
    </row>
    <row r="87" spans="1:4" x14ac:dyDescent="0.25">
      <c r="A87" s="21">
        <v>83</v>
      </c>
      <c r="B87" s="10">
        <v>1.5132049099999999E-2</v>
      </c>
      <c r="C87" s="22">
        <f t="shared" si="2"/>
        <v>83</v>
      </c>
      <c r="D87" s="11">
        <f t="shared" si="3"/>
        <v>1.5701260999999994E-4</v>
      </c>
    </row>
    <row r="88" spans="1:4" x14ac:dyDescent="0.25">
      <c r="A88" s="21">
        <v>84</v>
      </c>
      <c r="B88" s="10">
        <v>1.502781454E-2</v>
      </c>
      <c r="C88" s="22">
        <f t="shared" si="2"/>
        <v>84</v>
      </c>
      <c r="D88" s="11">
        <f t="shared" si="3"/>
        <v>-1.0423455999999942E-4</v>
      </c>
    </row>
    <row r="89" spans="1:4" x14ac:dyDescent="0.25">
      <c r="A89" s="21">
        <v>85</v>
      </c>
      <c r="B89" s="10">
        <v>1.5138081269999999E-2</v>
      </c>
      <c r="C89" s="22">
        <f t="shared" si="2"/>
        <v>85</v>
      </c>
      <c r="D89" s="11">
        <f t="shared" si="3"/>
        <v>1.1026672999999917E-4</v>
      </c>
    </row>
    <row r="90" spans="1:4" x14ac:dyDescent="0.25">
      <c r="A90" s="21">
        <v>86</v>
      </c>
      <c r="B90" s="10">
        <v>1.6172079369999998E-2</v>
      </c>
      <c r="C90" s="22">
        <f t="shared" si="2"/>
        <v>86</v>
      </c>
      <c r="D90" s="11">
        <f t="shared" si="3"/>
        <v>1.0339980999999991E-3</v>
      </c>
    </row>
    <row r="91" spans="1:4" x14ac:dyDescent="0.25">
      <c r="A91" s="21">
        <v>87</v>
      </c>
      <c r="B91" s="10">
        <v>1.6706943509999999E-2</v>
      </c>
      <c r="C91" s="22">
        <f t="shared" si="2"/>
        <v>87</v>
      </c>
      <c r="D91" s="11">
        <f t="shared" si="3"/>
        <v>5.3486414000000065E-4</v>
      </c>
    </row>
    <row r="92" spans="1:4" x14ac:dyDescent="0.25">
      <c r="A92" s="21">
        <v>88</v>
      </c>
      <c r="B92" s="10">
        <v>1.6976447780000001E-2</v>
      </c>
      <c r="C92" s="22">
        <f t="shared" si="2"/>
        <v>88</v>
      </c>
      <c r="D92" s="11">
        <f t="shared" si="3"/>
        <v>2.6950427000000179E-4</v>
      </c>
    </row>
    <row r="93" spans="1:4" x14ac:dyDescent="0.25">
      <c r="A93" s="21">
        <v>89</v>
      </c>
      <c r="B93" s="10">
        <v>1.7067674549999998E-2</v>
      </c>
      <c r="C93" s="22">
        <f t="shared" si="2"/>
        <v>89</v>
      </c>
      <c r="D93" s="11">
        <f t="shared" si="3"/>
        <v>9.1226769999997598E-5</v>
      </c>
    </row>
    <row r="94" spans="1:4" x14ac:dyDescent="0.25">
      <c r="A94" s="21">
        <v>90</v>
      </c>
      <c r="B94" s="10">
        <v>1.686041802E-2</v>
      </c>
      <c r="C94" s="22">
        <f t="shared" si="2"/>
        <v>90</v>
      </c>
      <c r="D94" s="11">
        <f t="shared" si="3"/>
        <v>-2.0725652999999816E-4</v>
      </c>
    </row>
    <row r="95" spans="1:4" x14ac:dyDescent="0.25">
      <c r="A95" s="21">
        <v>91</v>
      </c>
      <c r="B95" s="10">
        <v>1.6650900239999999E-2</v>
      </c>
      <c r="C95" s="22">
        <f t="shared" si="2"/>
        <v>91</v>
      </c>
      <c r="D95" s="11">
        <f t="shared" si="3"/>
        <v>-2.0951778000000143E-4</v>
      </c>
    </row>
    <row r="96" spans="1:4" x14ac:dyDescent="0.25">
      <c r="A96" s="21">
        <v>92</v>
      </c>
      <c r="B96" s="10">
        <v>1.6830096020000001E-2</v>
      </c>
      <c r="C96" s="22">
        <f t="shared" si="2"/>
        <v>92</v>
      </c>
      <c r="D96" s="11">
        <f t="shared" si="3"/>
        <v>1.7919578000000214E-4</v>
      </c>
    </row>
    <row r="97" spans="1:4" x14ac:dyDescent="0.25">
      <c r="A97" s="21">
        <v>93</v>
      </c>
      <c r="B97" s="10">
        <v>1.7383724449999999E-2</v>
      </c>
      <c r="C97" s="22">
        <f t="shared" si="2"/>
        <v>93</v>
      </c>
      <c r="D97" s="11">
        <f t="shared" si="3"/>
        <v>5.5362842999999787E-4</v>
      </c>
    </row>
    <row r="98" spans="1:4" x14ac:dyDescent="0.25">
      <c r="A98" s="21">
        <v>94</v>
      </c>
      <c r="B98" s="10">
        <v>1.791213639E-2</v>
      </c>
      <c r="C98" s="22">
        <f t="shared" si="2"/>
        <v>94</v>
      </c>
      <c r="D98" s="11">
        <f t="shared" si="3"/>
        <v>5.2841194000000091E-4</v>
      </c>
    </row>
    <row r="99" spans="1:4" x14ac:dyDescent="0.25">
      <c r="A99" s="21">
        <v>95</v>
      </c>
      <c r="B99" s="10">
        <v>1.7879407850000001E-2</v>
      </c>
      <c r="C99" s="22">
        <f t="shared" si="2"/>
        <v>95</v>
      </c>
      <c r="D99" s="11">
        <f t="shared" si="3"/>
        <v>-3.2728539999998807E-5</v>
      </c>
    </row>
    <row r="100" spans="1:4" x14ac:dyDescent="0.25">
      <c r="A100" s="21">
        <v>96</v>
      </c>
      <c r="B100" s="10">
        <v>1.796192303E-2</v>
      </c>
      <c r="C100" s="22">
        <f t="shared" si="2"/>
        <v>96</v>
      </c>
      <c r="D100" s="11">
        <f t="shared" si="3"/>
        <v>8.25151799999993E-5</v>
      </c>
    </row>
    <row r="101" spans="1:4" x14ac:dyDescent="0.25">
      <c r="A101" s="21">
        <v>97</v>
      </c>
      <c r="B101" s="10">
        <v>1.7657700929999999E-2</v>
      </c>
      <c r="C101" s="22">
        <f t="shared" si="2"/>
        <v>97</v>
      </c>
      <c r="D101" s="11">
        <f t="shared" si="3"/>
        <v>-3.0422210000000116E-4</v>
      </c>
    </row>
    <row r="102" spans="1:4" x14ac:dyDescent="0.25">
      <c r="A102" s="21">
        <v>98</v>
      </c>
      <c r="B102" s="10">
        <v>1.869673841E-2</v>
      </c>
      <c r="C102" s="22">
        <f t="shared" si="2"/>
        <v>98</v>
      </c>
      <c r="D102" s="11">
        <f t="shared" si="3"/>
        <v>1.0390374800000012E-3</v>
      </c>
    </row>
    <row r="103" spans="1:4" x14ac:dyDescent="0.25">
      <c r="A103" s="21">
        <v>99</v>
      </c>
      <c r="B103" s="10">
        <v>1.9832598050000001E-2</v>
      </c>
      <c r="C103" s="22">
        <f t="shared" si="2"/>
        <v>99</v>
      </c>
      <c r="D103" s="11">
        <f t="shared" si="3"/>
        <v>1.1358596400000004E-3</v>
      </c>
    </row>
    <row r="104" spans="1:4" x14ac:dyDescent="0.25">
      <c r="A104" s="21">
        <v>100</v>
      </c>
      <c r="B104" s="10">
        <v>1.973669976E-2</v>
      </c>
      <c r="C104" s="22">
        <f t="shared" si="2"/>
        <v>100</v>
      </c>
      <c r="D104" s="11">
        <f t="shared" si="3"/>
        <v>-9.5898290000000219E-5</v>
      </c>
    </row>
    <row r="105" spans="1:4" x14ac:dyDescent="0.25">
      <c r="A105" s="21">
        <v>101</v>
      </c>
      <c r="B105" s="10">
        <v>2.0060574639999999E-2</v>
      </c>
      <c r="C105" s="22">
        <f t="shared" si="2"/>
        <v>101</v>
      </c>
      <c r="D105" s="11">
        <f t="shared" si="3"/>
        <v>3.2387487999999826E-4</v>
      </c>
    </row>
    <row r="106" spans="1:4" x14ac:dyDescent="0.25">
      <c r="A106" s="21">
        <v>102</v>
      </c>
      <c r="B106" s="10">
        <v>2.1409831939999999E-2</v>
      </c>
      <c r="C106" s="22">
        <f t="shared" si="2"/>
        <v>102</v>
      </c>
      <c r="D106" s="11">
        <f t="shared" si="3"/>
        <v>1.3492573000000001E-3</v>
      </c>
    </row>
    <row r="107" spans="1:4" x14ac:dyDescent="0.25">
      <c r="A107" s="21">
        <v>103</v>
      </c>
      <c r="B107" s="10">
        <v>2.182499878E-2</v>
      </c>
      <c r="C107" s="22">
        <f t="shared" si="2"/>
        <v>103</v>
      </c>
      <c r="D107" s="11">
        <f t="shared" si="3"/>
        <v>4.1516684000000165E-4</v>
      </c>
    </row>
    <row r="108" spans="1:4" x14ac:dyDescent="0.25">
      <c r="A108" s="21">
        <v>104</v>
      </c>
      <c r="B108" s="10">
        <v>2.1460864690000001E-2</v>
      </c>
      <c r="C108" s="22">
        <f t="shared" si="2"/>
        <v>104</v>
      </c>
      <c r="D108" s="11">
        <f t="shared" si="3"/>
        <v>-3.6413408999999911E-4</v>
      </c>
    </row>
    <row r="109" spans="1:4" x14ac:dyDescent="0.25">
      <c r="A109" s="21">
        <v>105</v>
      </c>
      <c r="B109" s="10">
        <v>2.2102791819999999E-2</v>
      </c>
      <c r="C109" s="22">
        <f t="shared" si="2"/>
        <v>105</v>
      </c>
      <c r="D109" s="11">
        <f t="shared" si="3"/>
        <v>6.4192712999999735E-4</v>
      </c>
    </row>
    <row r="110" spans="1:4" x14ac:dyDescent="0.25">
      <c r="A110" s="21">
        <v>106</v>
      </c>
      <c r="B110" s="10">
        <v>2.3501202459999999E-2</v>
      </c>
      <c r="C110" s="22">
        <f t="shared" si="2"/>
        <v>106</v>
      </c>
      <c r="D110" s="11">
        <f t="shared" si="3"/>
        <v>1.3984106400000001E-3</v>
      </c>
    </row>
    <row r="111" spans="1:4" x14ac:dyDescent="0.25">
      <c r="A111" s="21">
        <v>107</v>
      </c>
      <c r="B111" s="10">
        <v>2.3627962919999999E-2</v>
      </c>
      <c r="C111" s="22">
        <f t="shared" si="2"/>
        <v>107</v>
      </c>
      <c r="D111" s="11">
        <f t="shared" si="3"/>
        <v>1.2676045999999996E-4</v>
      </c>
    </row>
    <row r="112" spans="1:4" x14ac:dyDescent="0.25">
      <c r="A112" s="21">
        <v>108</v>
      </c>
      <c r="B112" s="10">
        <v>2.3763651029999999E-2</v>
      </c>
      <c r="C112" s="22">
        <f t="shared" si="2"/>
        <v>108</v>
      </c>
      <c r="D112" s="11">
        <f t="shared" si="3"/>
        <v>1.3568811000000056E-4</v>
      </c>
    </row>
    <row r="113" spans="1:4" x14ac:dyDescent="0.25">
      <c r="A113" s="21">
        <v>109</v>
      </c>
      <c r="B113" s="10">
        <v>2.4546943599999999E-2</v>
      </c>
      <c r="C113" s="22">
        <f t="shared" si="2"/>
        <v>109</v>
      </c>
      <c r="D113" s="11">
        <f t="shared" si="3"/>
        <v>7.8329256999999999E-4</v>
      </c>
    </row>
    <row r="114" spans="1:4" x14ac:dyDescent="0.25">
      <c r="A114" s="21">
        <v>110</v>
      </c>
      <c r="B114" s="10">
        <v>2.6050286369999998E-2</v>
      </c>
      <c r="C114" s="22">
        <f t="shared" si="2"/>
        <v>110</v>
      </c>
      <c r="D114" s="11">
        <f t="shared" si="3"/>
        <v>1.5033427699999991E-3</v>
      </c>
    </row>
    <row r="115" spans="1:4" x14ac:dyDescent="0.25">
      <c r="A115" s="21">
        <v>111</v>
      </c>
      <c r="B115" s="10">
        <v>2.6843314989999999E-2</v>
      </c>
      <c r="C115" s="22">
        <f t="shared" si="2"/>
        <v>111</v>
      </c>
      <c r="D115" s="11">
        <f t="shared" si="3"/>
        <v>7.9302862000000043E-4</v>
      </c>
    </row>
    <row r="116" spans="1:4" x14ac:dyDescent="0.25">
      <c r="A116" s="21">
        <v>112</v>
      </c>
      <c r="B116" s="10">
        <v>2.8228916230000001E-2</v>
      </c>
      <c r="C116" s="22">
        <f t="shared" si="2"/>
        <v>112</v>
      </c>
      <c r="D116" s="11">
        <f t="shared" si="3"/>
        <v>1.3856012400000027E-3</v>
      </c>
    </row>
    <row r="117" spans="1:4" x14ac:dyDescent="0.25">
      <c r="A117" s="21">
        <v>113</v>
      </c>
      <c r="B117" s="10">
        <v>2.7377771209999999E-2</v>
      </c>
      <c r="C117" s="22">
        <f t="shared" si="2"/>
        <v>113</v>
      </c>
      <c r="D117" s="11">
        <f t="shared" si="3"/>
        <v>-8.5114502000000272E-4</v>
      </c>
    </row>
    <row r="118" spans="1:4" x14ac:dyDescent="0.25">
      <c r="A118" s="21">
        <v>114</v>
      </c>
      <c r="B118" s="10">
        <v>2.8617538509999998E-2</v>
      </c>
      <c r="C118" s="22">
        <f t="shared" si="2"/>
        <v>114</v>
      </c>
      <c r="D118" s="11">
        <f t="shared" si="3"/>
        <v>1.2397672999999998E-3</v>
      </c>
    </row>
    <row r="119" spans="1:4" x14ac:dyDescent="0.25">
      <c r="A119" s="21">
        <v>115</v>
      </c>
      <c r="B119" s="10">
        <v>3.043924831E-2</v>
      </c>
      <c r="C119" s="22">
        <f t="shared" si="2"/>
        <v>115</v>
      </c>
      <c r="D119" s="11">
        <f t="shared" si="3"/>
        <v>1.8217098000000015E-3</v>
      </c>
    </row>
    <row r="120" spans="1:4" x14ac:dyDescent="0.25">
      <c r="A120" s="21">
        <v>116</v>
      </c>
      <c r="B120" s="10">
        <v>3.0431674789999998E-2</v>
      </c>
      <c r="C120" s="22">
        <f t="shared" si="2"/>
        <v>116</v>
      </c>
      <c r="D120" s="11">
        <f t="shared" si="3"/>
        <v>-7.5735200000016933E-6</v>
      </c>
    </row>
    <row r="121" spans="1:4" x14ac:dyDescent="0.25">
      <c r="A121" s="21">
        <v>117</v>
      </c>
      <c r="B121" s="10">
        <v>3.1615488230000002E-2</v>
      </c>
      <c r="C121" s="22">
        <f t="shared" si="2"/>
        <v>117</v>
      </c>
      <c r="D121" s="11">
        <f t="shared" si="3"/>
        <v>1.183813440000004E-3</v>
      </c>
    </row>
    <row r="122" spans="1:4" x14ac:dyDescent="0.25">
      <c r="A122" s="21">
        <v>118</v>
      </c>
      <c r="B122" s="10">
        <v>3.2816942779999997E-2</v>
      </c>
      <c r="C122" s="22">
        <f t="shared" si="2"/>
        <v>118</v>
      </c>
      <c r="D122" s="11">
        <f t="shared" si="3"/>
        <v>1.2014545499999946E-3</v>
      </c>
    </row>
    <row r="123" spans="1:4" x14ac:dyDescent="0.25">
      <c r="A123" s="21">
        <v>119</v>
      </c>
      <c r="B123" s="10">
        <v>3.5152964289999998E-2</v>
      </c>
      <c r="C123" s="22">
        <f t="shared" si="2"/>
        <v>119</v>
      </c>
      <c r="D123" s="11">
        <f t="shared" si="3"/>
        <v>2.3360215100000012E-3</v>
      </c>
    </row>
    <row r="124" spans="1:4" x14ac:dyDescent="0.25">
      <c r="A124" s="21">
        <v>120</v>
      </c>
      <c r="B124" s="10">
        <v>3.6907147619999997E-2</v>
      </c>
      <c r="C124" s="22">
        <f t="shared" si="2"/>
        <v>120</v>
      </c>
      <c r="D124" s="11">
        <f t="shared" si="3"/>
        <v>1.754183329999999E-3</v>
      </c>
    </row>
    <row r="125" spans="1:4" x14ac:dyDescent="0.25">
      <c r="A125" s="21">
        <v>121</v>
      </c>
      <c r="B125" s="10">
        <v>3.7989329549999999E-2</v>
      </c>
      <c r="C125" s="22">
        <f t="shared" si="2"/>
        <v>121</v>
      </c>
      <c r="D125" s="11">
        <f t="shared" si="3"/>
        <v>1.0821819300000021E-3</v>
      </c>
    </row>
    <row r="126" spans="1:4" x14ac:dyDescent="0.25">
      <c r="A126" s="21">
        <v>122</v>
      </c>
      <c r="B126" s="10">
        <v>4.0603786709999999E-2</v>
      </c>
      <c r="C126" s="22">
        <f t="shared" si="2"/>
        <v>122</v>
      </c>
      <c r="D126" s="11">
        <f t="shared" si="3"/>
        <v>2.6144571599999999E-3</v>
      </c>
    </row>
    <row r="127" spans="1:4" x14ac:dyDescent="0.25">
      <c r="A127" s="21">
        <v>123</v>
      </c>
      <c r="B127" s="10">
        <v>4.3514966959999998E-2</v>
      </c>
      <c r="C127" s="22">
        <f t="shared" si="2"/>
        <v>123</v>
      </c>
      <c r="D127" s="11">
        <f t="shared" si="3"/>
        <v>2.9111802499999992E-3</v>
      </c>
    </row>
    <row r="128" spans="1:4" x14ac:dyDescent="0.25">
      <c r="A128" s="21">
        <v>124</v>
      </c>
      <c r="B128" s="10">
        <v>4.6678155659999998E-2</v>
      </c>
      <c r="C128" s="22">
        <f t="shared" si="2"/>
        <v>124</v>
      </c>
      <c r="D128" s="11">
        <f t="shared" si="3"/>
        <v>3.1631886999999997E-3</v>
      </c>
    </row>
    <row r="129" spans="1:4" x14ac:dyDescent="0.25">
      <c r="A129" s="21">
        <v>125</v>
      </c>
      <c r="B129" s="10">
        <v>4.9511428920000003E-2</v>
      </c>
      <c r="C129" s="22">
        <f t="shared" si="2"/>
        <v>125</v>
      </c>
      <c r="D129" s="11">
        <f t="shared" si="3"/>
        <v>2.8332732600000049E-3</v>
      </c>
    </row>
    <row r="130" spans="1:4" x14ac:dyDescent="0.25">
      <c r="A130" s="21">
        <v>126</v>
      </c>
      <c r="B130" s="10">
        <v>5.4823569949999998E-2</v>
      </c>
      <c r="C130" s="22">
        <f t="shared" si="2"/>
        <v>126</v>
      </c>
      <c r="D130" s="11">
        <f t="shared" si="3"/>
        <v>5.3121410299999949E-3</v>
      </c>
    </row>
    <row r="131" spans="1:4" x14ac:dyDescent="0.25">
      <c r="A131" s="21">
        <v>127</v>
      </c>
      <c r="B131" s="10">
        <v>5.9951808299999999E-2</v>
      </c>
      <c r="C131" s="22">
        <f t="shared" si="2"/>
        <v>127</v>
      </c>
      <c r="D131" s="11">
        <f t="shared" si="3"/>
        <v>5.1282383500000014E-3</v>
      </c>
    </row>
    <row r="132" spans="1:4" x14ac:dyDescent="0.25">
      <c r="A132" s="21">
        <v>128</v>
      </c>
      <c r="B132" s="10">
        <v>6.4748950299999997E-2</v>
      </c>
      <c r="C132" s="22">
        <f t="shared" si="2"/>
        <v>128</v>
      </c>
      <c r="D132" s="11">
        <f t="shared" si="3"/>
        <v>4.7971419999999973E-3</v>
      </c>
    </row>
    <row r="133" spans="1:4" x14ac:dyDescent="0.25">
      <c r="A133" s="21">
        <v>129</v>
      </c>
      <c r="B133" s="10">
        <v>7.1132972840000003E-2</v>
      </c>
      <c r="C133" s="22">
        <f t="shared" ref="C133:C196" si="4">A133</f>
        <v>129</v>
      </c>
      <c r="D133" s="11">
        <f t="shared" ref="D133:D196" si="5">B133-B132</f>
        <v>6.3840225400000061E-3</v>
      </c>
    </row>
    <row r="134" spans="1:4" x14ac:dyDescent="0.25">
      <c r="A134" s="21">
        <v>130</v>
      </c>
      <c r="B134" s="10">
        <v>7.7459931369999999E-2</v>
      </c>
      <c r="C134" s="22">
        <f t="shared" si="4"/>
        <v>130</v>
      </c>
      <c r="D134" s="11">
        <f t="shared" si="5"/>
        <v>6.3269585299999959E-3</v>
      </c>
    </row>
    <row r="135" spans="1:4" x14ac:dyDescent="0.25">
      <c r="A135" s="21">
        <v>131</v>
      </c>
      <c r="B135" s="10">
        <v>8.3840139209999998E-2</v>
      </c>
      <c r="C135" s="22">
        <f t="shared" si="4"/>
        <v>131</v>
      </c>
      <c r="D135" s="11">
        <f t="shared" si="5"/>
        <v>6.380207839999999E-3</v>
      </c>
    </row>
    <row r="136" spans="1:4" x14ac:dyDescent="0.25">
      <c r="A136" s="21">
        <v>132</v>
      </c>
      <c r="B136" s="10">
        <v>9.0810522439999999E-2</v>
      </c>
      <c r="C136" s="22">
        <f t="shared" si="4"/>
        <v>132</v>
      </c>
      <c r="D136" s="11">
        <f t="shared" si="5"/>
        <v>6.9703832300000018E-3</v>
      </c>
    </row>
    <row r="137" spans="1:4" x14ac:dyDescent="0.25">
      <c r="A137" s="21">
        <v>133</v>
      </c>
      <c r="B137" s="10">
        <v>9.8654106259999999E-2</v>
      </c>
      <c r="C137" s="22">
        <f t="shared" si="4"/>
        <v>133</v>
      </c>
      <c r="D137" s="11">
        <f t="shared" si="5"/>
        <v>7.8435838199999997E-3</v>
      </c>
    </row>
    <row r="138" spans="1:4" x14ac:dyDescent="0.25">
      <c r="A138" s="21">
        <v>134</v>
      </c>
      <c r="B138" s="10">
        <v>0.10850773750000001</v>
      </c>
      <c r="C138" s="22">
        <f t="shared" si="4"/>
        <v>134</v>
      </c>
      <c r="D138" s="11">
        <f t="shared" si="5"/>
        <v>9.8536312400000076E-3</v>
      </c>
    </row>
    <row r="139" spans="1:4" x14ac:dyDescent="0.25">
      <c r="A139" s="21">
        <v>135</v>
      </c>
      <c r="B139" s="10">
        <v>0.1219202355</v>
      </c>
      <c r="C139" s="22">
        <f t="shared" si="4"/>
        <v>135</v>
      </c>
      <c r="D139" s="11">
        <f t="shared" si="5"/>
        <v>1.3412497999999995E-2</v>
      </c>
    </row>
    <row r="140" spans="1:4" x14ac:dyDescent="0.25">
      <c r="A140" s="21">
        <v>136</v>
      </c>
      <c r="B140" s="10">
        <v>0.13783839340000001</v>
      </c>
      <c r="C140" s="22">
        <f t="shared" si="4"/>
        <v>136</v>
      </c>
      <c r="D140" s="11">
        <f t="shared" si="5"/>
        <v>1.5918157900000007E-2</v>
      </c>
    </row>
    <row r="141" spans="1:4" x14ac:dyDescent="0.25">
      <c r="A141" s="21">
        <v>137</v>
      </c>
      <c r="B141" s="10">
        <v>0.1583967805</v>
      </c>
      <c r="C141" s="22">
        <f t="shared" si="4"/>
        <v>137</v>
      </c>
      <c r="D141" s="11">
        <f t="shared" si="5"/>
        <v>2.0558387099999992E-2</v>
      </c>
    </row>
    <row r="142" spans="1:4" x14ac:dyDescent="0.25">
      <c r="A142" s="21">
        <v>138</v>
      </c>
      <c r="B142" s="10">
        <v>0.1867002696</v>
      </c>
      <c r="C142" s="22">
        <f t="shared" si="4"/>
        <v>138</v>
      </c>
      <c r="D142" s="11">
        <f t="shared" si="5"/>
        <v>2.8303489099999996E-2</v>
      </c>
    </row>
    <row r="143" spans="1:4" x14ac:dyDescent="0.25">
      <c r="A143" s="21">
        <v>139</v>
      </c>
      <c r="B143" s="10">
        <v>0.23476104440000001</v>
      </c>
      <c r="C143" s="22">
        <f t="shared" si="4"/>
        <v>139</v>
      </c>
      <c r="D143" s="11">
        <f t="shared" si="5"/>
        <v>4.8060774800000011E-2</v>
      </c>
    </row>
    <row r="144" spans="1:4" x14ac:dyDescent="0.25">
      <c r="A144" s="21">
        <v>140</v>
      </c>
      <c r="B144" s="10">
        <v>0.33428496120000001</v>
      </c>
      <c r="C144" s="22">
        <f t="shared" si="4"/>
        <v>140</v>
      </c>
      <c r="D144" s="11">
        <f t="shared" si="5"/>
        <v>9.9523916800000001E-2</v>
      </c>
    </row>
    <row r="145" spans="1:4" x14ac:dyDescent="0.25">
      <c r="A145" s="21">
        <v>141</v>
      </c>
      <c r="B145" s="10">
        <v>0.45622706410000002</v>
      </c>
      <c r="C145" s="22">
        <f t="shared" si="4"/>
        <v>141</v>
      </c>
      <c r="D145" s="11">
        <f t="shared" si="5"/>
        <v>0.12194210290000002</v>
      </c>
    </row>
    <row r="146" spans="1:4" x14ac:dyDescent="0.25">
      <c r="A146" s="21">
        <v>142</v>
      </c>
      <c r="B146" s="10">
        <v>0.51659262179999998</v>
      </c>
      <c r="C146" s="22">
        <f t="shared" si="4"/>
        <v>142</v>
      </c>
      <c r="D146" s="11">
        <f t="shared" si="5"/>
        <v>6.0365557699999961E-2</v>
      </c>
    </row>
    <row r="147" spans="1:4" x14ac:dyDescent="0.25">
      <c r="A147" s="21">
        <v>143</v>
      </c>
      <c r="B147" s="10">
        <v>0.5493826866</v>
      </c>
      <c r="C147" s="22">
        <f t="shared" si="4"/>
        <v>143</v>
      </c>
      <c r="D147" s="11">
        <f t="shared" si="5"/>
        <v>3.2790064800000018E-2</v>
      </c>
    </row>
    <row r="148" spans="1:4" x14ac:dyDescent="0.25">
      <c r="A148" s="21">
        <v>144</v>
      </c>
      <c r="B148" s="10">
        <v>0.57219022509999995</v>
      </c>
      <c r="C148" s="22">
        <f t="shared" si="4"/>
        <v>144</v>
      </c>
      <c r="D148" s="11">
        <f t="shared" si="5"/>
        <v>2.2807538499999946E-2</v>
      </c>
    </row>
    <row r="149" spans="1:4" x14ac:dyDescent="0.25">
      <c r="A149" s="21">
        <v>145</v>
      </c>
      <c r="B149" s="10">
        <v>0.58938372139999995</v>
      </c>
      <c r="C149" s="22">
        <f t="shared" si="4"/>
        <v>145</v>
      </c>
      <c r="D149" s="11">
        <f t="shared" si="5"/>
        <v>1.71934963E-2</v>
      </c>
    </row>
    <row r="150" spans="1:4" x14ac:dyDescent="0.25">
      <c r="A150" s="21">
        <v>146</v>
      </c>
      <c r="B150" s="10">
        <v>0.60245949030000001</v>
      </c>
      <c r="C150" s="22">
        <f t="shared" si="4"/>
        <v>146</v>
      </c>
      <c r="D150" s="11">
        <f t="shared" si="5"/>
        <v>1.3075768900000062E-2</v>
      </c>
    </row>
    <row r="151" spans="1:4" x14ac:dyDescent="0.25">
      <c r="A151" s="21">
        <v>147</v>
      </c>
      <c r="B151" s="10">
        <v>0.61364537480000003</v>
      </c>
      <c r="C151" s="22">
        <f t="shared" si="4"/>
        <v>147</v>
      </c>
      <c r="D151" s="11">
        <f t="shared" si="5"/>
        <v>1.1185884500000021E-2</v>
      </c>
    </row>
    <row r="152" spans="1:4" x14ac:dyDescent="0.25">
      <c r="A152" s="21">
        <v>148</v>
      </c>
      <c r="B152" s="10">
        <v>0.62119954820000001</v>
      </c>
      <c r="C152" s="22">
        <f t="shared" si="4"/>
        <v>148</v>
      </c>
      <c r="D152" s="11">
        <f t="shared" si="5"/>
        <v>7.5541733999999749E-3</v>
      </c>
    </row>
    <row r="153" spans="1:4" x14ac:dyDescent="0.25">
      <c r="A153" s="21">
        <v>149</v>
      </c>
      <c r="B153" s="10">
        <v>0.63163232800000002</v>
      </c>
      <c r="C153" s="22">
        <f t="shared" si="4"/>
        <v>149</v>
      </c>
      <c r="D153" s="11">
        <f t="shared" si="5"/>
        <v>1.0432779800000014E-2</v>
      </c>
    </row>
    <row r="154" spans="1:4" x14ac:dyDescent="0.25">
      <c r="A154" s="21">
        <v>150</v>
      </c>
      <c r="B154" s="10">
        <v>0.63681054120000002</v>
      </c>
      <c r="C154" s="22">
        <f t="shared" si="4"/>
        <v>150</v>
      </c>
      <c r="D154" s="11">
        <f t="shared" si="5"/>
        <v>5.1782132000000036E-3</v>
      </c>
    </row>
    <row r="155" spans="1:4" x14ac:dyDescent="0.25">
      <c r="A155" s="21">
        <v>151</v>
      </c>
      <c r="B155" s="10">
        <v>0.63800245519999998</v>
      </c>
      <c r="C155" s="22">
        <f t="shared" si="4"/>
        <v>151</v>
      </c>
      <c r="D155" s="11">
        <f t="shared" si="5"/>
        <v>1.1919139999999606E-3</v>
      </c>
    </row>
    <row r="156" spans="1:4" x14ac:dyDescent="0.25">
      <c r="A156" s="21">
        <v>152</v>
      </c>
      <c r="B156" s="10">
        <v>0.64203739169999996</v>
      </c>
      <c r="C156" s="22">
        <f t="shared" si="4"/>
        <v>152</v>
      </c>
      <c r="D156" s="11">
        <f t="shared" si="5"/>
        <v>4.0349364999999748E-3</v>
      </c>
    </row>
    <row r="157" spans="1:4" x14ac:dyDescent="0.25">
      <c r="A157" s="21">
        <v>153</v>
      </c>
      <c r="B157" s="10">
        <v>0.64660209420000003</v>
      </c>
      <c r="C157" s="22">
        <f t="shared" si="4"/>
        <v>153</v>
      </c>
      <c r="D157" s="11">
        <f t="shared" si="5"/>
        <v>4.5647025000000729E-3</v>
      </c>
    </row>
    <row r="158" spans="1:4" x14ac:dyDescent="0.25">
      <c r="A158" s="21">
        <v>154</v>
      </c>
      <c r="B158" s="10">
        <v>0.65257501600000001</v>
      </c>
      <c r="C158" s="22">
        <f t="shared" si="4"/>
        <v>154</v>
      </c>
      <c r="D158" s="11">
        <f t="shared" si="5"/>
        <v>5.9729217999999751E-3</v>
      </c>
    </row>
    <row r="159" spans="1:4" x14ac:dyDescent="0.25">
      <c r="A159" s="21">
        <v>155</v>
      </c>
      <c r="B159" s="10">
        <v>0.65593475099999998</v>
      </c>
      <c r="C159" s="22">
        <f t="shared" si="4"/>
        <v>155</v>
      </c>
      <c r="D159" s="11">
        <f t="shared" si="5"/>
        <v>3.3597349999999748E-3</v>
      </c>
    </row>
    <row r="160" spans="1:4" x14ac:dyDescent="0.25">
      <c r="A160" s="21">
        <v>156</v>
      </c>
      <c r="B160" s="10">
        <v>0.65985649820000003</v>
      </c>
      <c r="C160" s="22">
        <f t="shared" si="4"/>
        <v>156</v>
      </c>
      <c r="D160" s="11">
        <f t="shared" si="5"/>
        <v>3.9217472000000475E-3</v>
      </c>
    </row>
    <row r="161" spans="1:4" x14ac:dyDescent="0.25">
      <c r="A161" s="21">
        <v>157</v>
      </c>
      <c r="B161" s="10">
        <v>0.66199868920000005</v>
      </c>
      <c r="C161" s="22">
        <f t="shared" si="4"/>
        <v>157</v>
      </c>
      <c r="D161" s="11">
        <f t="shared" si="5"/>
        <v>2.1421910000000155E-3</v>
      </c>
    </row>
    <row r="162" spans="1:4" x14ac:dyDescent="0.25">
      <c r="A162" s="21">
        <v>158</v>
      </c>
      <c r="B162" s="10">
        <v>0.66500073670000004</v>
      </c>
      <c r="C162" s="22">
        <f t="shared" si="4"/>
        <v>158</v>
      </c>
      <c r="D162" s="11">
        <f t="shared" si="5"/>
        <v>3.0020474999999935E-3</v>
      </c>
    </row>
    <row r="163" spans="1:4" x14ac:dyDescent="0.25">
      <c r="A163" s="21">
        <v>159</v>
      </c>
      <c r="B163" s="10">
        <v>0.66659975049999998</v>
      </c>
      <c r="C163" s="22">
        <f t="shared" si="4"/>
        <v>159</v>
      </c>
      <c r="D163" s="11">
        <f t="shared" si="5"/>
        <v>1.5990137999999376E-3</v>
      </c>
    </row>
    <row r="164" spans="1:4" x14ac:dyDescent="0.25">
      <c r="A164" s="21">
        <v>160</v>
      </c>
      <c r="B164" s="10">
        <v>0.66877013439999999</v>
      </c>
      <c r="C164" s="22">
        <f t="shared" si="4"/>
        <v>160</v>
      </c>
      <c r="D164" s="11">
        <f t="shared" si="5"/>
        <v>2.1703839000000169E-3</v>
      </c>
    </row>
    <row r="165" spans="1:4" x14ac:dyDescent="0.25">
      <c r="A165" s="21">
        <v>161</v>
      </c>
      <c r="B165" s="10">
        <v>0.66648441550000004</v>
      </c>
      <c r="C165" s="22">
        <f t="shared" si="4"/>
        <v>161</v>
      </c>
      <c r="D165" s="11">
        <f t="shared" si="5"/>
        <v>-2.2857188999999556E-3</v>
      </c>
    </row>
    <row r="166" spans="1:4" x14ac:dyDescent="0.25">
      <c r="A166" s="21">
        <v>162</v>
      </c>
      <c r="B166" s="10">
        <v>0.66462695599999999</v>
      </c>
      <c r="C166" s="22">
        <f t="shared" si="4"/>
        <v>162</v>
      </c>
      <c r="D166" s="11">
        <f t="shared" si="5"/>
        <v>-1.8574595000000471E-3</v>
      </c>
    </row>
    <row r="167" spans="1:4" x14ac:dyDescent="0.25">
      <c r="A167" s="21">
        <v>163</v>
      </c>
      <c r="B167" s="10">
        <v>0.6668934822</v>
      </c>
      <c r="C167" s="22">
        <f t="shared" si="4"/>
        <v>163</v>
      </c>
      <c r="D167" s="11">
        <f t="shared" si="5"/>
        <v>2.2665262000000075E-3</v>
      </c>
    </row>
    <row r="168" spans="1:4" x14ac:dyDescent="0.25">
      <c r="A168" s="21">
        <v>164</v>
      </c>
      <c r="B168" s="10">
        <v>0.66511785980000004</v>
      </c>
      <c r="C168" s="22">
        <f t="shared" si="4"/>
        <v>164</v>
      </c>
      <c r="D168" s="11">
        <f t="shared" si="5"/>
        <v>-1.7756223999999543E-3</v>
      </c>
    </row>
    <row r="169" spans="1:4" x14ac:dyDescent="0.25">
      <c r="A169" s="21">
        <v>165</v>
      </c>
      <c r="B169" s="10">
        <v>0.66854500770000003</v>
      </c>
      <c r="C169" s="22">
        <f t="shared" si="4"/>
        <v>165</v>
      </c>
      <c r="D169" s="11">
        <f t="shared" si="5"/>
        <v>3.4271478999999827E-3</v>
      </c>
    </row>
    <row r="170" spans="1:4" x14ac:dyDescent="0.25">
      <c r="A170" s="21">
        <v>166</v>
      </c>
      <c r="B170" s="10">
        <v>0.67217242720000003</v>
      </c>
      <c r="C170" s="22">
        <f t="shared" si="4"/>
        <v>166</v>
      </c>
      <c r="D170" s="11">
        <f t="shared" si="5"/>
        <v>3.6274195000000065E-3</v>
      </c>
    </row>
    <row r="171" spans="1:4" x14ac:dyDescent="0.25">
      <c r="A171" s="21">
        <v>167</v>
      </c>
      <c r="B171" s="10">
        <v>0.67521142960000002</v>
      </c>
      <c r="C171" s="22">
        <f t="shared" si="4"/>
        <v>167</v>
      </c>
      <c r="D171" s="11">
        <f t="shared" si="5"/>
        <v>3.0390023999999904E-3</v>
      </c>
    </row>
    <row r="172" spans="1:4" x14ac:dyDescent="0.25">
      <c r="A172" s="21">
        <v>168</v>
      </c>
      <c r="B172" s="10">
        <v>0.67756789920000005</v>
      </c>
      <c r="C172" s="22">
        <f t="shared" si="4"/>
        <v>168</v>
      </c>
      <c r="D172" s="11">
        <f t="shared" si="5"/>
        <v>2.3564696000000218E-3</v>
      </c>
    </row>
    <row r="173" spans="1:4" x14ac:dyDescent="0.25">
      <c r="A173" s="21">
        <v>169</v>
      </c>
      <c r="B173" s="10">
        <v>0.67792367939999998</v>
      </c>
      <c r="C173" s="22">
        <f t="shared" si="4"/>
        <v>169</v>
      </c>
      <c r="D173" s="11">
        <f t="shared" si="5"/>
        <v>3.5578019999993327E-4</v>
      </c>
    </row>
    <row r="174" spans="1:4" x14ac:dyDescent="0.25">
      <c r="A174" s="21">
        <v>170</v>
      </c>
      <c r="B174" s="10">
        <v>0.67916107179999996</v>
      </c>
      <c r="C174" s="22">
        <f t="shared" si="4"/>
        <v>170</v>
      </c>
      <c r="D174" s="11">
        <f t="shared" si="5"/>
        <v>1.2373923999999814E-3</v>
      </c>
    </row>
    <row r="175" spans="1:4" x14ac:dyDescent="0.25">
      <c r="A175" s="21">
        <v>171</v>
      </c>
      <c r="B175" s="10">
        <v>0.68051928279999996</v>
      </c>
      <c r="C175" s="22">
        <f t="shared" si="4"/>
        <v>171</v>
      </c>
      <c r="D175" s="11">
        <f t="shared" si="5"/>
        <v>1.3582109999999981E-3</v>
      </c>
    </row>
    <row r="176" spans="1:4" x14ac:dyDescent="0.25">
      <c r="A176" s="21">
        <v>172</v>
      </c>
      <c r="B176" s="10">
        <v>0.68196403979999998</v>
      </c>
      <c r="C176" s="22">
        <f t="shared" si="4"/>
        <v>172</v>
      </c>
      <c r="D176" s="11">
        <f t="shared" si="5"/>
        <v>1.4447570000000187E-3</v>
      </c>
    </row>
    <row r="177" spans="1:4" x14ac:dyDescent="0.25">
      <c r="A177" s="21">
        <v>173</v>
      </c>
      <c r="B177" s="10">
        <v>0.68559527399999998</v>
      </c>
      <c r="C177" s="22">
        <f t="shared" si="4"/>
        <v>173</v>
      </c>
      <c r="D177" s="11">
        <f t="shared" si="5"/>
        <v>3.6312341999999997E-3</v>
      </c>
    </row>
    <row r="178" spans="1:4" x14ac:dyDescent="0.25">
      <c r="A178" s="21">
        <v>174</v>
      </c>
      <c r="B178" s="10">
        <v>0.68530380729999996</v>
      </c>
      <c r="C178" s="22">
        <f t="shared" si="4"/>
        <v>174</v>
      </c>
      <c r="D178" s="11">
        <f t="shared" si="5"/>
        <v>-2.914667000000204E-4</v>
      </c>
    </row>
    <row r="179" spans="1:4" x14ac:dyDescent="0.25">
      <c r="A179" s="21">
        <v>175</v>
      </c>
      <c r="B179" s="10">
        <v>0.68949270250000005</v>
      </c>
      <c r="C179" s="22">
        <f t="shared" si="4"/>
        <v>175</v>
      </c>
      <c r="D179" s="11">
        <f t="shared" si="5"/>
        <v>4.1888952000000979E-3</v>
      </c>
    </row>
    <row r="180" spans="1:4" x14ac:dyDescent="0.25">
      <c r="A180" s="21">
        <v>176</v>
      </c>
      <c r="B180" s="10">
        <v>0.69000959399999995</v>
      </c>
      <c r="C180" s="22">
        <f t="shared" si="4"/>
        <v>176</v>
      </c>
      <c r="D180" s="11">
        <f t="shared" si="5"/>
        <v>5.1689149999989414E-4</v>
      </c>
    </row>
    <row r="181" spans="1:4" x14ac:dyDescent="0.25">
      <c r="A181" s="21">
        <v>177</v>
      </c>
      <c r="B181" s="10">
        <v>0.69070124629999996</v>
      </c>
      <c r="C181" s="22">
        <f t="shared" si="4"/>
        <v>177</v>
      </c>
      <c r="D181" s="11">
        <f t="shared" si="5"/>
        <v>6.9165230000001188E-4</v>
      </c>
    </row>
    <row r="182" spans="1:4" x14ac:dyDescent="0.25">
      <c r="A182" s="21">
        <v>178</v>
      </c>
      <c r="B182" s="10">
        <v>0.69038009639999998</v>
      </c>
      <c r="C182" s="22">
        <f t="shared" si="4"/>
        <v>178</v>
      </c>
      <c r="D182" s="11">
        <f t="shared" si="5"/>
        <v>-3.21149899999984E-4</v>
      </c>
    </row>
    <row r="183" spans="1:4" x14ac:dyDescent="0.25">
      <c r="A183" s="21">
        <v>179</v>
      </c>
      <c r="B183" s="10">
        <v>0.68586665390000001</v>
      </c>
      <c r="C183" s="22">
        <f t="shared" si="4"/>
        <v>179</v>
      </c>
      <c r="D183" s="11">
        <f t="shared" si="5"/>
        <v>-4.5134424999999645E-3</v>
      </c>
    </row>
    <row r="184" spans="1:4" x14ac:dyDescent="0.25">
      <c r="A184" s="21">
        <v>180</v>
      </c>
      <c r="B184" s="10">
        <v>0.68838089700000005</v>
      </c>
      <c r="C184" s="22">
        <f t="shared" si="4"/>
        <v>180</v>
      </c>
      <c r="D184" s="11">
        <f t="shared" si="5"/>
        <v>2.5142431000000354E-3</v>
      </c>
    </row>
    <row r="185" spans="1:4" x14ac:dyDescent="0.25">
      <c r="A185" s="21">
        <v>181</v>
      </c>
      <c r="B185" s="10">
        <v>0.68857878449999999</v>
      </c>
      <c r="C185" s="22">
        <f t="shared" si="4"/>
        <v>181</v>
      </c>
      <c r="D185" s="11">
        <f t="shared" si="5"/>
        <v>1.9788749999993804E-4</v>
      </c>
    </row>
    <row r="186" spans="1:4" x14ac:dyDescent="0.25">
      <c r="A186" s="21">
        <v>182</v>
      </c>
      <c r="B186" s="10">
        <v>0.68924152849999998</v>
      </c>
      <c r="C186" s="22">
        <f t="shared" si="4"/>
        <v>182</v>
      </c>
      <c r="D186" s="11">
        <f t="shared" si="5"/>
        <v>6.6274399999999289E-4</v>
      </c>
    </row>
    <row r="187" spans="1:4" x14ac:dyDescent="0.25">
      <c r="A187" s="21">
        <v>183</v>
      </c>
      <c r="B187" s="10">
        <v>0.69256681200000003</v>
      </c>
      <c r="C187" s="22">
        <f t="shared" si="4"/>
        <v>183</v>
      </c>
      <c r="D187" s="11">
        <f t="shared" si="5"/>
        <v>3.3252835000000536E-3</v>
      </c>
    </row>
    <row r="188" spans="1:4" x14ac:dyDescent="0.25">
      <c r="A188" s="21">
        <v>184</v>
      </c>
      <c r="B188" s="10">
        <v>0.69592761989999996</v>
      </c>
      <c r="C188" s="22">
        <f t="shared" si="4"/>
        <v>184</v>
      </c>
      <c r="D188" s="11">
        <f t="shared" si="5"/>
        <v>3.3608078999999291E-3</v>
      </c>
    </row>
    <row r="189" spans="1:4" x14ac:dyDescent="0.25">
      <c r="A189" s="21">
        <v>185</v>
      </c>
      <c r="B189" s="10">
        <v>0.69598227739999996</v>
      </c>
      <c r="C189" s="22">
        <f t="shared" si="4"/>
        <v>185</v>
      </c>
      <c r="D189" s="11">
        <f t="shared" si="5"/>
        <v>5.4657499999999359E-5</v>
      </c>
    </row>
    <row r="190" spans="1:4" x14ac:dyDescent="0.25">
      <c r="A190" s="21">
        <v>186</v>
      </c>
      <c r="B190" s="10">
        <v>0.69694513079999998</v>
      </c>
      <c r="C190" s="22">
        <f t="shared" si="4"/>
        <v>186</v>
      </c>
      <c r="D190" s="11">
        <f t="shared" si="5"/>
        <v>9.6285340000001884E-4</v>
      </c>
    </row>
    <row r="191" spans="1:4" x14ac:dyDescent="0.25">
      <c r="A191" s="21">
        <v>187</v>
      </c>
      <c r="B191" s="10">
        <v>0.69434404370000002</v>
      </c>
      <c r="C191" s="22">
        <f t="shared" si="4"/>
        <v>187</v>
      </c>
      <c r="D191" s="11">
        <f t="shared" si="5"/>
        <v>-2.6010870999999547E-3</v>
      </c>
    </row>
    <row r="192" spans="1:4" x14ac:dyDescent="0.25">
      <c r="A192" s="21">
        <v>188</v>
      </c>
      <c r="B192" s="10">
        <v>0.69670259950000002</v>
      </c>
      <c r="C192" s="22">
        <f t="shared" si="4"/>
        <v>188</v>
      </c>
      <c r="D192" s="11">
        <f t="shared" si="5"/>
        <v>2.3585557999999951E-3</v>
      </c>
    </row>
    <row r="193" spans="1:4" x14ac:dyDescent="0.25">
      <c r="A193" s="21">
        <v>189</v>
      </c>
      <c r="B193" s="10">
        <v>0.69631338119999997</v>
      </c>
      <c r="C193" s="22">
        <f t="shared" si="4"/>
        <v>189</v>
      </c>
      <c r="D193" s="11">
        <f t="shared" si="5"/>
        <v>-3.8921830000004931E-4</v>
      </c>
    </row>
    <row r="194" spans="1:4" x14ac:dyDescent="0.25">
      <c r="A194" s="21">
        <v>190</v>
      </c>
      <c r="B194" s="10">
        <v>0.69563513990000003</v>
      </c>
      <c r="C194" s="22">
        <f t="shared" si="4"/>
        <v>190</v>
      </c>
      <c r="D194" s="11">
        <f t="shared" si="5"/>
        <v>-6.7824129999993765E-4</v>
      </c>
    </row>
    <row r="195" spans="1:4" x14ac:dyDescent="0.25">
      <c r="A195" s="21">
        <v>191</v>
      </c>
      <c r="B195" s="10">
        <v>0.69528174399999998</v>
      </c>
      <c r="C195" s="22">
        <f t="shared" si="4"/>
        <v>191</v>
      </c>
      <c r="D195" s="11">
        <f t="shared" si="5"/>
        <v>-3.5339590000005305E-4</v>
      </c>
    </row>
    <row r="196" spans="1:4" x14ac:dyDescent="0.25">
      <c r="A196" s="21">
        <v>192</v>
      </c>
      <c r="B196" s="10">
        <v>0.69966518879999995</v>
      </c>
      <c r="C196" s="22">
        <f t="shared" si="4"/>
        <v>192</v>
      </c>
      <c r="D196" s="11">
        <f t="shared" si="5"/>
        <v>4.3834447999999693E-3</v>
      </c>
    </row>
    <row r="197" spans="1:4" x14ac:dyDescent="0.25">
      <c r="A197" s="21">
        <v>193</v>
      </c>
      <c r="B197" s="10">
        <v>0.69735860819999995</v>
      </c>
      <c r="C197" s="22">
        <f t="shared" ref="C197:C260" si="6">A197</f>
        <v>193</v>
      </c>
      <c r="D197" s="11">
        <f t="shared" ref="D197:D259" si="7">B197-B196</f>
        <v>-2.3065805999999967E-3</v>
      </c>
    </row>
    <row r="198" spans="1:4" x14ac:dyDescent="0.25">
      <c r="A198" s="21">
        <v>194</v>
      </c>
      <c r="B198" s="10">
        <v>0.69872283940000002</v>
      </c>
      <c r="C198" s="22">
        <f t="shared" si="6"/>
        <v>194</v>
      </c>
      <c r="D198" s="11">
        <f t="shared" si="7"/>
        <v>1.3642312000000656E-3</v>
      </c>
    </row>
    <row r="199" spans="1:4" x14ac:dyDescent="0.25">
      <c r="A199" s="21">
        <v>195</v>
      </c>
      <c r="B199" s="10">
        <v>0.69855958220000003</v>
      </c>
      <c r="C199" s="22">
        <f t="shared" si="6"/>
        <v>195</v>
      </c>
      <c r="D199" s="11">
        <f t="shared" si="7"/>
        <v>-1.6325719999998878E-4</v>
      </c>
    </row>
    <row r="200" spans="1:4" x14ac:dyDescent="0.25">
      <c r="A200" s="21">
        <v>196</v>
      </c>
      <c r="B200" s="10">
        <v>0.69508367780000002</v>
      </c>
      <c r="C200" s="22">
        <f t="shared" si="6"/>
        <v>196</v>
      </c>
      <c r="D200" s="11">
        <f t="shared" si="7"/>
        <v>-3.4759044000000072E-3</v>
      </c>
    </row>
    <row r="201" spans="1:4" x14ac:dyDescent="0.25">
      <c r="A201" s="21">
        <v>197</v>
      </c>
      <c r="B201" s="10">
        <v>0.69414997099999998</v>
      </c>
      <c r="C201" s="22">
        <f t="shared" si="6"/>
        <v>197</v>
      </c>
      <c r="D201" s="11">
        <f t="shared" si="7"/>
        <v>-9.337068000000448E-4</v>
      </c>
    </row>
    <row r="202" spans="1:4" x14ac:dyDescent="0.25">
      <c r="A202" s="21">
        <v>198</v>
      </c>
      <c r="B202" s="10">
        <v>0.69340801240000005</v>
      </c>
      <c r="C202" s="22">
        <f t="shared" si="6"/>
        <v>198</v>
      </c>
      <c r="D202" s="11">
        <f t="shared" si="7"/>
        <v>-7.4195859999992564E-4</v>
      </c>
    </row>
    <row r="203" spans="1:4" x14ac:dyDescent="0.25">
      <c r="A203" s="21">
        <v>199</v>
      </c>
      <c r="B203" s="10">
        <v>0.69360435009999999</v>
      </c>
      <c r="C203" s="22">
        <f t="shared" si="6"/>
        <v>199</v>
      </c>
      <c r="D203" s="11">
        <f t="shared" si="7"/>
        <v>1.9633769999993778E-4</v>
      </c>
    </row>
    <row r="204" spans="1:4" x14ac:dyDescent="0.25">
      <c r="A204" s="21">
        <v>200</v>
      </c>
      <c r="B204" s="10">
        <v>0.69578242300000004</v>
      </c>
      <c r="C204" s="22">
        <f t="shared" si="6"/>
        <v>200</v>
      </c>
      <c r="D204" s="11">
        <f t="shared" si="7"/>
        <v>2.1780729000000498E-3</v>
      </c>
    </row>
    <row r="205" spans="1:4" x14ac:dyDescent="0.25">
      <c r="A205" s="21">
        <v>201</v>
      </c>
      <c r="B205" s="10">
        <v>0.69631302360000003</v>
      </c>
      <c r="C205" s="22">
        <f t="shared" si="6"/>
        <v>201</v>
      </c>
      <c r="D205" s="11">
        <f t="shared" si="7"/>
        <v>5.3060059999998632E-4</v>
      </c>
    </row>
    <row r="206" spans="1:4" x14ac:dyDescent="0.25">
      <c r="A206" s="21">
        <v>202</v>
      </c>
      <c r="B206" s="10">
        <v>0.69604206089999998</v>
      </c>
      <c r="C206" s="22">
        <f t="shared" si="6"/>
        <v>202</v>
      </c>
      <c r="D206" s="11">
        <f t="shared" si="7"/>
        <v>-2.7096270000004363E-4</v>
      </c>
    </row>
    <row r="207" spans="1:4" x14ac:dyDescent="0.25">
      <c r="A207" s="21">
        <v>203</v>
      </c>
      <c r="B207" s="10">
        <v>0.69689273829999998</v>
      </c>
      <c r="C207" s="22">
        <f t="shared" si="6"/>
        <v>203</v>
      </c>
      <c r="D207" s="11">
        <f t="shared" si="7"/>
        <v>8.5067739999999947E-4</v>
      </c>
    </row>
    <row r="208" spans="1:4" x14ac:dyDescent="0.25">
      <c r="A208" s="21">
        <v>204</v>
      </c>
      <c r="B208" s="10">
        <v>0.69459104540000005</v>
      </c>
      <c r="C208" s="22">
        <f t="shared" si="6"/>
        <v>204</v>
      </c>
      <c r="D208" s="11">
        <f t="shared" si="7"/>
        <v>-2.3016928999999298E-3</v>
      </c>
    </row>
    <row r="209" spans="1:4" x14ac:dyDescent="0.25">
      <c r="A209" s="21">
        <v>205</v>
      </c>
      <c r="B209" s="10">
        <v>0.69192862509999997</v>
      </c>
      <c r="C209" s="22">
        <f t="shared" si="6"/>
        <v>205</v>
      </c>
      <c r="D209" s="11">
        <f t="shared" si="7"/>
        <v>-2.662420300000079E-3</v>
      </c>
    </row>
    <row r="210" spans="1:4" x14ac:dyDescent="0.25">
      <c r="A210" s="21">
        <v>206</v>
      </c>
      <c r="B210" s="10">
        <v>0.69361239669999997</v>
      </c>
      <c r="C210" s="22">
        <f t="shared" si="6"/>
        <v>206</v>
      </c>
      <c r="D210" s="11">
        <f t="shared" si="7"/>
        <v>1.6837715999999947E-3</v>
      </c>
    </row>
    <row r="211" spans="1:4" x14ac:dyDescent="0.25">
      <c r="A211" s="21">
        <v>207</v>
      </c>
      <c r="B211" s="10">
        <v>0.69263726469999998</v>
      </c>
      <c r="C211" s="22">
        <f t="shared" si="6"/>
        <v>207</v>
      </c>
      <c r="D211" s="11">
        <f t="shared" si="7"/>
        <v>-9.7513199999998967E-4</v>
      </c>
    </row>
    <row r="212" spans="1:4" x14ac:dyDescent="0.25">
      <c r="A212" s="21">
        <v>208</v>
      </c>
      <c r="B212" s="10">
        <v>0.69377779959999997</v>
      </c>
      <c r="C212" s="22">
        <f t="shared" si="6"/>
        <v>208</v>
      </c>
      <c r="D212" s="11">
        <f t="shared" si="7"/>
        <v>1.1405348999999898E-3</v>
      </c>
    </row>
    <row r="213" spans="1:4" x14ac:dyDescent="0.25">
      <c r="A213" s="21">
        <v>209</v>
      </c>
      <c r="B213" s="10">
        <v>0.69378387929999996</v>
      </c>
      <c r="C213" s="22">
        <f t="shared" si="6"/>
        <v>209</v>
      </c>
      <c r="D213" s="11">
        <f t="shared" si="7"/>
        <v>6.0796999999945811E-6</v>
      </c>
    </row>
    <row r="214" spans="1:4" x14ac:dyDescent="0.25">
      <c r="A214" s="21">
        <v>210</v>
      </c>
      <c r="B214" s="10">
        <v>0.69577997920000001</v>
      </c>
      <c r="C214" s="22">
        <f t="shared" si="6"/>
        <v>210</v>
      </c>
      <c r="D214" s="11">
        <f t="shared" si="7"/>
        <v>1.9960999000000479E-3</v>
      </c>
    </row>
    <row r="215" spans="1:4" x14ac:dyDescent="0.25">
      <c r="A215" s="21">
        <v>211</v>
      </c>
      <c r="B215" s="10">
        <v>0.6946953535</v>
      </c>
      <c r="C215" s="22">
        <f t="shared" si="6"/>
        <v>211</v>
      </c>
      <c r="D215" s="11">
        <f t="shared" si="7"/>
        <v>-1.0846257000000081E-3</v>
      </c>
    </row>
    <row r="216" spans="1:4" x14ac:dyDescent="0.25">
      <c r="A216" s="21">
        <v>212</v>
      </c>
      <c r="B216" s="10">
        <v>0.69474416969999997</v>
      </c>
      <c r="C216" s="22">
        <f t="shared" si="6"/>
        <v>212</v>
      </c>
      <c r="D216" s="11">
        <f t="shared" si="7"/>
        <v>4.8816199999968113E-5</v>
      </c>
    </row>
    <row r="217" spans="1:4" x14ac:dyDescent="0.25">
      <c r="A217" s="21">
        <v>213</v>
      </c>
      <c r="B217" s="10">
        <v>0.69619405270000001</v>
      </c>
      <c r="C217" s="22">
        <f t="shared" si="6"/>
        <v>213</v>
      </c>
      <c r="D217" s="11">
        <f t="shared" si="7"/>
        <v>1.4498830000000407E-3</v>
      </c>
    </row>
    <row r="218" spans="1:4" x14ac:dyDescent="0.25">
      <c r="A218" s="21">
        <v>214</v>
      </c>
      <c r="B218" s="10">
        <v>0.69906902309999996</v>
      </c>
      <c r="C218" s="22">
        <f t="shared" si="6"/>
        <v>214</v>
      </c>
      <c r="D218" s="11">
        <f t="shared" si="7"/>
        <v>2.8749703999999543E-3</v>
      </c>
    </row>
    <row r="219" spans="1:4" x14ac:dyDescent="0.25">
      <c r="A219" s="21">
        <v>215</v>
      </c>
      <c r="B219" s="10">
        <v>0.69936370849999996</v>
      </c>
      <c r="C219" s="22">
        <f t="shared" si="6"/>
        <v>215</v>
      </c>
      <c r="D219" s="11">
        <f t="shared" si="7"/>
        <v>2.9468539999999432E-4</v>
      </c>
    </row>
    <row r="220" spans="1:4" x14ac:dyDescent="0.25">
      <c r="A220" s="21">
        <v>216</v>
      </c>
      <c r="B220" s="10">
        <v>0.69982469079999998</v>
      </c>
      <c r="C220" s="22">
        <f t="shared" si="6"/>
        <v>216</v>
      </c>
      <c r="D220" s="11">
        <f t="shared" si="7"/>
        <v>4.6098230000002349E-4</v>
      </c>
    </row>
    <row r="221" spans="1:4" x14ac:dyDescent="0.25">
      <c r="A221" s="21">
        <v>217</v>
      </c>
      <c r="B221" s="10">
        <v>0.70104146000000001</v>
      </c>
      <c r="C221" s="22">
        <f t="shared" si="6"/>
        <v>217</v>
      </c>
      <c r="D221" s="11">
        <f t="shared" si="7"/>
        <v>1.216769200000023E-3</v>
      </c>
    </row>
    <row r="222" spans="1:4" x14ac:dyDescent="0.25">
      <c r="A222" s="21">
        <v>218</v>
      </c>
      <c r="B222" s="10">
        <v>0.6992455125</v>
      </c>
      <c r="C222" s="22">
        <f t="shared" si="6"/>
        <v>218</v>
      </c>
      <c r="D222" s="11">
        <f t="shared" si="7"/>
        <v>-1.7959475000000058E-3</v>
      </c>
    </row>
    <row r="223" spans="1:4" x14ac:dyDescent="0.25">
      <c r="A223" s="21">
        <v>219</v>
      </c>
      <c r="B223" s="10">
        <v>0.70034658910000003</v>
      </c>
      <c r="C223" s="22">
        <f t="shared" si="6"/>
        <v>219</v>
      </c>
      <c r="D223" s="11">
        <f t="shared" si="7"/>
        <v>1.1010766000000283E-3</v>
      </c>
    </row>
    <row r="224" spans="1:4" x14ac:dyDescent="0.25">
      <c r="A224" s="21">
        <v>220</v>
      </c>
      <c r="B224" s="10">
        <v>0.70285910370000004</v>
      </c>
      <c r="C224" s="22">
        <f t="shared" si="6"/>
        <v>220</v>
      </c>
      <c r="D224" s="11">
        <f t="shared" si="7"/>
        <v>2.5125146000000154E-3</v>
      </c>
    </row>
    <row r="225" spans="1:4" x14ac:dyDescent="0.25">
      <c r="A225" s="21">
        <v>221</v>
      </c>
      <c r="B225" s="10">
        <v>0.70335435869999996</v>
      </c>
      <c r="C225" s="22">
        <f t="shared" si="6"/>
        <v>221</v>
      </c>
      <c r="D225" s="11">
        <f t="shared" si="7"/>
        <v>4.9525499999991673E-4</v>
      </c>
    </row>
    <row r="226" spans="1:4" x14ac:dyDescent="0.25">
      <c r="A226" s="21">
        <v>222</v>
      </c>
      <c r="B226" s="10">
        <v>0.70058131219999997</v>
      </c>
      <c r="C226" s="22">
        <f t="shared" si="6"/>
        <v>222</v>
      </c>
      <c r="D226" s="11">
        <f t="shared" si="7"/>
        <v>-2.7730464999999871E-3</v>
      </c>
    </row>
    <row r="227" spans="1:4" x14ac:dyDescent="0.25">
      <c r="A227" s="21">
        <v>223</v>
      </c>
      <c r="B227" s="10">
        <v>0.69743961099999996</v>
      </c>
      <c r="C227" s="22">
        <f t="shared" si="6"/>
        <v>223</v>
      </c>
      <c r="D227" s="11">
        <f t="shared" si="7"/>
        <v>-3.1417012000000133E-3</v>
      </c>
    </row>
    <row r="228" spans="1:4" x14ac:dyDescent="0.25">
      <c r="A228" s="21">
        <v>224</v>
      </c>
      <c r="B228" s="10">
        <v>0.69562751050000005</v>
      </c>
      <c r="C228" s="22">
        <f t="shared" si="6"/>
        <v>224</v>
      </c>
      <c r="D228" s="11">
        <f t="shared" si="7"/>
        <v>-1.8121004999999135E-3</v>
      </c>
    </row>
    <row r="229" spans="1:4" x14ac:dyDescent="0.25">
      <c r="A229" s="21">
        <v>225</v>
      </c>
      <c r="B229" s="10">
        <v>0.69673025609999995</v>
      </c>
      <c r="C229" s="22">
        <f t="shared" si="6"/>
        <v>225</v>
      </c>
      <c r="D229" s="11">
        <f t="shared" si="7"/>
        <v>1.1027455999998992E-3</v>
      </c>
    </row>
    <row r="230" spans="1:4" x14ac:dyDescent="0.25">
      <c r="A230" s="21">
        <v>226</v>
      </c>
      <c r="B230" s="10">
        <v>0.6968172789</v>
      </c>
      <c r="C230" s="22">
        <f t="shared" si="6"/>
        <v>226</v>
      </c>
      <c r="D230" s="11">
        <f t="shared" si="7"/>
        <v>8.7022800000058353E-5</v>
      </c>
    </row>
    <row r="231" spans="1:4" x14ac:dyDescent="0.25">
      <c r="A231" s="21">
        <v>227</v>
      </c>
      <c r="B231" s="10">
        <v>0.69847482439999997</v>
      </c>
      <c r="C231" s="22">
        <f t="shared" si="6"/>
        <v>227</v>
      </c>
      <c r="D231" s="11">
        <f t="shared" si="7"/>
        <v>1.6575454999999684E-3</v>
      </c>
    </row>
    <row r="232" spans="1:4" x14ac:dyDescent="0.25">
      <c r="A232" s="21">
        <v>228</v>
      </c>
      <c r="B232" s="10">
        <v>0.69914436339999997</v>
      </c>
      <c r="C232" s="22">
        <f t="shared" si="6"/>
        <v>228</v>
      </c>
      <c r="D232" s="11">
        <f t="shared" si="7"/>
        <v>6.6953899999999678E-4</v>
      </c>
    </row>
    <row r="233" spans="1:4" x14ac:dyDescent="0.25">
      <c r="A233" s="21">
        <v>229</v>
      </c>
      <c r="B233" s="10">
        <v>0.69811576600000003</v>
      </c>
      <c r="C233" s="22">
        <f t="shared" si="6"/>
        <v>229</v>
      </c>
      <c r="D233" s="11">
        <f t="shared" si="7"/>
        <v>-1.028597399999942E-3</v>
      </c>
    </row>
    <row r="234" spans="1:4" x14ac:dyDescent="0.25">
      <c r="A234" s="21">
        <v>230</v>
      </c>
      <c r="B234" s="10">
        <v>0.69710791110000003</v>
      </c>
      <c r="C234" s="22">
        <f t="shared" si="6"/>
        <v>230</v>
      </c>
      <c r="D234" s="11">
        <f t="shared" si="7"/>
        <v>-1.0078548999999937E-3</v>
      </c>
    </row>
    <row r="235" spans="1:4" x14ac:dyDescent="0.25">
      <c r="A235" s="21">
        <v>231</v>
      </c>
      <c r="B235" s="10">
        <v>0.69898015260000002</v>
      </c>
      <c r="C235" s="22">
        <f t="shared" si="6"/>
        <v>231</v>
      </c>
      <c r="D235" s="11">
        <f t="shared" si="7"/>
        <v>1.8722414999999826E-3</v>
      </c>
    </row>
    <row r="236" spans="1:4" x14ac:dyDescent="0.25">
      <c r="A236" s="21">
        <v>232</v>
      </c>
      <c r="B236" s="10">
        <v>0.69929468630000002</v>
      </c>
      <c r="C236" s="22">
        <f t="shared" si="6"/>
        <v>232</v>
      </c>
      <c r="D236" s="11">
        <f t="shared" si="7"/>
        <v>3.1453370000000813E-4</v>
      </c>
    </row>
    <row r="237" spans="1:4" x14ac:dyDescent="0.25">
      <c r="A237" s="21">
        <v>233</v>
      </c>
      <c r="B237" s="10">
        <v>0.69782572980000002</v>
      </c>
      <c r="C237" s="22">
        <f t="shared" si="6"/>
        <v>233</v>
      </c>
      <c r="D237" s="11">
        <f t="shared" si="7"/>
        <v>-1.4689565000000071E-3</v>
      </c>
    </row>
    <row r="238" spans="1:4" x14ac:dyDescent="0.25">
      <c r="A238" s="21">
        <v>234</v>
      </c>
      <c r="B238" s="10">
        <v>0.69772762060000004</v>
      </c>
      <c r="C238" s="22">
        <f t="shared" si="6"/>
        <v>234</v>
      </c>
      <c r="D238" s="11">
        <f t="shared" si="7"/>
        <v>-9.8109199999973917E-5</v>
      </c>
    </row>
    <row r="239" spans="1:4" x14ac:dyDescent="0.25">
      <c r="A239" s="21">
        <v>235</v>
      </c>
      <c r="B239" s="10">
        <v>0.69655507800000005</v>
      </c>
      <c r="C239" s="22">
        <f t="shared" si="6"/>
        <v>235</v>
      </c>
      <c r="D239" s="11">
        <f t="shared" si="7"/>
        <v>-1.1725425999999928E-3</v>
      </c>
    </row>
    <row r="240" spans="1:4" x14ac:dyDescent="0.25">
      <c r="A240" s="21">
        <v>236</v>
      </c>
      <c r="B240" s="10">
        <v>0.69709646700000005</v>
      </c>
      <c r="C240" s="22">
        <f t="shared" si="6"/>
        <v>236</v>
      </c>
      <c r="D240" s="11">
        <f t="shared" si="7"/>
        <v>5.4138900000000323E-4</v>
      </c>
    </row>
    <row r="241" spans="1:4" x14ac:dyDescent="0.25">
      <c r="A241" s="21">
        <v>237</v>
      </c>
      <c r="B241" s="10">
        <v>0.69774425029999998</v>
      </c>
      <c r="C241" s="22">
        <f t="shared" si="6"/>
        <v>237</v>
      </c>
      <c r="D241" s="11">
        <f t="shared" si="7"/>
        <v>6.4778329999992668E-4</v>
      </c>
    </row>
    <row r="242" spans="1:4" x14ac:dyDescent="0.25">
      <c r="A242" s="21">
        <v>238</v>
      </c>
      <c r="B242" s="10">
        <v>0.69925975799999995</v>
      </c>
      <c r="C242" s="22">
        <f t="shared" si="6"/>
        <v>238</v>
      </c>
      <c r="D242" s="11">
        <f t="shared" si="7"/>
        <v>1.5155076999999739E-3</v>
      </c>
    </row>
    <row r="243" spans="1:4" x14ac:dyDescent="0.25">
      <c r="A243" s="21">
        <v>239</v>
      </c>
      <c r="B243" s="10">
        <v>0.69917517900000004</v>
      </c>
      <c r="C243" s="22">
        <f t="shared" si="6"/>
        <v>239</v>
      </c>
      <c r="D243" s="11">
        <f t="shared" si="7"/>
        <v>-8.4578999999918025E-5</v>
      </c>
    </row>
    <row r="244" spans="1:4" x14ac:dyDescent="0.25">
      <c r="A244" s="21">
        <v>240</v>
      </c>
      <c r="B244" s="10">
        <v>0.69936847690000004</v>
      </c>
      <c r="C244" s="22">
        <f t="shared" si="6"/>
        <v>240</v>
      </c>
      <c r="D244" s="11">
        <f t="shared" si="7"/>
        <v>1.9329790000000013E-4</v>
      </c>
    </row>
    <row r="245" spans="1:4" x14ac:dyDescent="0.25">
      <c r="A245" s="21">
        <v>241</v>
      </c>
      <c r="B245" s="10">
        <v>0.69993919130000004</v>
      </c>
      <c r="C245" s="22">
        <f t="shared" si="6"/>
        <v>241</v>
      </c>
      <c r="D245" s="11">
        <f t="shared" si="7"/>
        <v>5.7071440000000528E-4</v>
      </c>
    </row>
    <row r="246" spans="1:4" x14ac:dyDescent="0.25">
      <c r="A246" s="21">
        <v>242</v>
      </c>
      <c r="B246" s="10">
        <v>0.69868367909999995</v>
      </c>
      <c r="C246" s="22">
        <f t="shared" si="6"/>
        <v>242</v>
      </c>
      <c r="D246" s="11">
        <f t="shared" si="7"/>
        <v>-1.2555122000000862E-3</v>
      </c>
    </row>
    <row r="247" spans="1:4" x14ac:dyDescent="0.25">
      <c r="A247" s="21">
        <v>243</v>
      </c>
      <c r="B247" s="10">
        <v>0.69796931740000001</v>
      </c>
      <c r="C247" s="22">
        <f t="shared" si="6"/>
        <v>243</v>
      </c>
      <c r="D247" s="11">
        <f t="shared" si="7"/>
        <v>-7.1436169999994359E-4</v>
      </c>
    </row>
    <row r="248" spans="1:4" x14ac:dyDescent="0.25">
      <c r="A248" s="21">
        <v>244</v>
      </c>
      <c r="B248" s="10">
        <v>0.70022082330000002</v>
      </c>
      <c r="C248" s="22">
        <f t="shared" si="6"/>
        <v>244</v>
      </c>
      <c r="D248" s="11">
        <f t="shared" si="7"/>
        <v>2.2515059000000059E-3</v>
      </c>
    </row>
    <row r="249" spans="1:4" x14ac:dyDescent="0.25">
      <c r="A249" s="21">
        <v>245</v>
      </c>
      <c r="B249" s="10">
        <v>0.7018021941</v>
      </c>
      <c r="C249" s="22">
        <f t="shared" si="6"/>
        <v>245</v>
      </c>
      <c r="D249" s="11">
        <f t="shared" si="7"/>
        <v>1.5813707999999815E-3</v>
      </c>
    </row>
    <row r="250" spans="1:4" x14ac:dyDescent="0.25">
      <c r="A250" s="21">
        <v>246</v>
      </c>
      <c r="B250" s="10">
        <v>0.70011150840000003</v>
      </c>
      <c r="C250" s="22">
        <f t="shared" si="6"/>
        <v>246</v>
      </c>
      <c r="D250" s="11">
        <f t="shared" si="7"/>
        <v>-1.690685699999972E-3</v>
      </c>
    </row>
    <row r="251" spans="1:4" x14ac:dyDescent="0.25">
      <c r="A251" s="21">
        <v>247</v>
      </c>
      <c r="B251" s="10">
        <v>0.70200324059999997</v>
      </c>
      <c r="C251" s="22">
        <f t="shared" si="6"/>
        <v>247</v>
      </c>
      <c r="D251" s="11">
        <f t="shared" si="7"/>
        <v>1.8917321999999404E-3</v>
      </c>
    </row>
    <row r="252" spans="1:4" x14ac:dyDescent="0.25">
      <c r="A252" s="21">
        <v>248</v>
      </c>
      <c r="B252" s="10">
        <v>0.69985711569999998</v>
      </c>
      <c r="C252" s="22">
        <f t="shared" si="6"/>
        <v>248</v>
      </c>
      <c r="D252" s="11">
        <f t="shared" si="7"/>
        <v>-2.1461248999999905E-3</v>
      </c>
    </row>
    <row r="253" spans="1:4" x14ac:dyDescent="0.25">
      <c r="A253" s="21">
        <v>249</v>
      </c>
      <c r="B253" s="10">
        <v>0.70028060670000003</v>
      </c>
      <c r="C253" s="22">
        <f t="shared" si="6"/>
        <v>249</v>
      </c>
      <c r="D253" s="11">
        <f t="shared" si="7"/>
        <v>4.2349100000005357E-4</v>
      </c>
    </row>
    <row r="254" spans="1:4" x14ac:dyDescent="0.25">
      <c r="A254" s="21">
        <v>250</v>
      </c>
      <c r="B254" s="10">
        <v>0.70034515860000002</v>
      </c>
      <c r="C254" s="22">
        <f t="shared" si="6"/>
        <v>250</v>
      </c>
      <c r="D254" s="11">
        <f t="shared" si="7"/>
        <v>6.4551899999987228E-5</v>
      </c>
    </row>
    <row r="255" spans="1:4" x14ac:dyDescent="0.25">
      <c r="A255" s="21">
        <v>251</v>
      </c>
      <c r="B255" s="10">
        <v>0.69686675070000004</v>
      </c>
      <c r="C255" s="22">
        <f t="shared" si="6"/>
        <v>251</v>
      </c>
      <c r="D255" s="11">
        <f t="shared" si="7"/>
        <v>-3.4784078999999801E-3</v>
      </c>
    </row>
    <row r="256" spans="1:4" x14ac:dyDescent="0.25">
      <c r="A256" s="21">
        <v>252</v>
      </c>
      <c r="B256" s="10">
        <v>0.69530194999999995</v>
      </c>
      <c r="C256" s="22">
        <f t="shared" si="6"/>
        <v>252</v>
      </c>
      <c r="D256" s="11">
        <f t="shared" si="7"/>
        <v>-1.5648007000000907E-3</v>
      </c>
    </row>
    <row r="257" spans="1:4" x14ac:dyDescent="0.25">
      <c r="A257" s="21">
        <v>253</v>
      </c>
      <c r="B257" s="10">
        <v>0.69693958759999997</v>
      </c>
      <c r="C257" s="22">
        <f t="shared" si="6"/>
        <v>253</v>
      </c>
      <c r="D257" s="11">
        <f t="shared" si="7"/>
        <v>1.6376376000000192E-3</v>
      </c>
    </row>
    <row r="258" spans="1:4" x14ac:dyDescent="0.25">
      <c r="A258" s="21">
        <v>254</v>
      </c>
      <c r="B258" s="10">
        <v>0.69802194829999997</v>
      </c>
      <c r="C258" s="22">
        <f t="shared" si="6"/>
        <v>254</v>
      </c>
      <c r="D258" s="11">
        <f t="shared" si="7"/>
        <v>1.0823607000000068E-3</v>
      </c>
    </row>
    <row r="259" spans="1:4" x14ac:dyDescent="0.25">
      <c r="A259" s="21">
        <v>255</v>
      </c>
      <c r="B259" s="10">
        <v>0.70227587219999998</v>
      </c>
      <c r="C259" s="22">
        <f t="shared" si="6"/>
        <v>255</v>
      </c>
      <c r="D259" s="11">
        <f t="shared" si="7"/>
        <v>4.2539239000000117E-3</v>
      </c>
    </row>
    <row r="260" spans="1:4" x14ac:dyDescent="0.25">
      <c r="A260" s="21">
        <v>256</v>
      </c>
      <c r="B260" s="9">
        <v>0.69840216639999997</v>
      </c>
      <c r="C260" s="22">
        <f t="shared" si="6"/>
        <v>256</v>
      </c>
    </row>
    <row r="261" spans="1:4" x14ac:dyDescent="0.25">
      <c r="A261" s="21">
        <v>257</v>
      </c>
      <c r="B261" s="9">
        <v>0.70031940940000004</v>
      </c>
      <c r="C261" s="22">
        <f t="shared" ref="C261:C285" si="8">A261</f>
        <v>257</v>
      </c>
    </row>
    <row r="262" spans="1:4" x14ac:dyDescent="0.25">
      <c r="A262" s="21">
        <v>258</v>
      </c>
      <c r="B262" s="9">
        <v>0.6995137334</v>
      </c>
      <c r="C262" s="22">
        <f t="shared" si="8"/>
        <v>258</v>
      </c>
    </row>
    <row r="263" spans="1:4" x14ac:dyDescent="0.25">
      <c r="A263" s="21">
        <v>259</v>
      </c>
      <c r="B263" s="9">
        <v>0.70155435799999999</v>
      </c>
      <c r="C263" s="22">
        <f t="shared" si="8"/>
        <v>259</v>
      </c>
    </row>
    <row r="264" spans="1:4" x14ac:dyDescent="0.25">
      <c r="A264" s="21">
        <v>260</v>
      </c>
      <c r="B264" s="9">
        <v>0.70100116729999995</v>
      </c>
      <c r="C264" s="22">
        <f t="shared" si="8"/>
        <v>260</v>
      </c>
    </row>
    <row r="265" spans="1:4" x14ac:dyDescent="0.25">
      <c r="A265" s="21">
        <v>261</v>
      </c>
      <c r="B265" s="9">
        <v>0.69637924429999998</v>
      </c>
      <c r="C265" s="22">
        <f t="shared" si="8"/>
        <v>261</v>
      </c>
    </row>
    <row r="266" spans="1:4" x14ac:dyDescent="0.25">
      <c r="A266" s="21">
        <v>262</v>
      </c>
      <c r="B266" s="9">
        <v>0.69743943210000003</v>
      </c>
      <c r="C266" s="22">
        <f t="shared" si="8"/>
        <v>262</v>
      </c>
    </row>
    <row r="267" spans="1:4" x14ac:dyDescent="0.25">
      <c r="A267" s="21">
        <v>263</v>
      </c>
      <c r="B267" s="9">
        <v>0.69892078639999999</v>
      </c>
      <c r="C267" s="22">
        <f t="shared" si="8"/>
        <v>263</v>
      </c>
    </row>
    <row r="268" spans="1:4" x14ac:dyDescent="0.25">
      <c r="A268" s="21">
        <v>264</v>
      </c>
      <c r="B268" s="9">
        <v>0.70158874989999997</v>
      </c>
      <c r="C268" s="22">
        <f t="shared" si="8"/>
        <v>264</v>
      </c>
    </row>
    <row r="269" spans="1:4" x14ac:dyDescent="0.25">
      <c r="A269" s="21">
        <v>265</v>
      </c>
      <c r="B269" s="9">
        <v>0.70243060589999995</v>
      </c>
      <c r="C269" s="22">
        <f t="shared" si="8"/>
        <v>265</v>
      </c>
    </row>
    <row r="270" spans="1:4" x14ac:dyDescent="0.25">
      <c r="A270" s="21">
        <v>266</v>
      </c>
      <c r="B270" s="9">
        <v>0.69816762210000005</v>
      </c>
      <c r="C270" s="22">
        <f t="shared" si="8"/>
        <v>266</v>
      </c>
    </row>
    <row r="271" spans="1:4" x14ac:dyDescent="0.25">
      <c r="A271" s="21">
        <v>267</v>
      </c>
      <c r="B271" s="9">
        <v>0.696959734</v>
      </c>
      <c r="C271" s="22">
        <f t="shared" si="8"/>
        <v>267</v>
      </c>
    </row>
    <row r="272" spans="1:4" x14ac:dyDescent="0.25">
      <c r="A272" s="21">
        <v>268</v>
      </c>
      <c r="B272" s="9">
        <v>0.69736778740000005</v>
      </c>
      <c r="C272" s="22">
        <f t="shared" si="8"/>
        <v>268</v>
      </c>
    </row>
    <row r="273" spans="1:3" x14ac:dyDescent="0.25">
      <c r="A273" s="21">
        <v>269</v>
      </c>
      <c r="B273" s="9">
        <v>0.6985831857</v>
      </c>
      <c r="C273" s="22">
        <f t="shared" si="8"/>
        <v>269</v>
      </c>
    </row>
    <row r="274" spans="1:3" x14ac:dyDescent="0.25">
      <c r="A274" s="21">
        <v>270</v>
      </c>
      <c r="B274" s="9">
        <v>0.70070707799999998</v>
      </c>
      <c r="C274" s="22">
        <f t="shared" si="8"/>
        <v>270</v>
      </c>
    </row>
    <row r="275" spans="1:3" x14ac:dyDescent="0.25">
      <c r="A275" s="21">
        <v>271</v>
      </c>
      <c r="B275" s="9">
        <v>0.70105016229999995</v>
      </c>
      <c r="C275" s="22">
        <f t="shared" si="8"/>
        <v>271</v>
      </c>
    </row>
    <row r="276" spans="1:3" x14ac:dyDescent="0.25">
      <c r="A276" s="21">
        <v>272</v>
      </c>
      <c r="B276" s="9">
        <v>0.70008182529999996</v>
      </c>
      <c r="C276" s="22">
        <f t="shared" si="8"/>
        <v>272</v>
      </c>
    </row>
    <row r="277" spans="1:3" x14ac:dyDescent="0.25">
      <c r="A277" s="21">
        <v>273</v>
      </c>
      <c r="B277" s="9">
        <v>0.69836825130000002</v>
      </c>
      <c r="C277" s="22">
        <f t="shared" si="8"/>
        <v>273</v>
      </c>
    </row>
    <row r="278" spans="1:3" x14ac:dyDescent="0.25">
      <c r="A278" s="21">
        <v>274</v>
      </c>
      <c r="B278" s="9">
        <v>0.70103710890000004</v>
      </c>
      <c r="C278" s="22">
        <f t="shared" si="8"/>
        <v>274</v>
      </c>
    </row>
    <row r="279" spans="1:3" x14ac:dyDescent="0.25">
      <c r="A279" s="21">
        <v>275</v>
      </c>
      <c r="B279" s="9">
        <v>0.70296859739999995</v>
      </c>
      <c r="C279" s="22">
        <f t="shared" si="8"/>
        <v>275</v>
      </c>
    </row>
    <row r="280" spans="1:3" x14ac:dyDescent="0.25">
      <c r="A280" s="21">
        <v>276</v>
      </c>
      <c r="B280" s="9">
        <v>0.70339506860000001</v>
      </c>
      <c r="C280" s="22">
        <f t="shared" si="8"/>
        <v>276</v>
      </c>
    </row>
    <row r="281" spans="1:3" x14ac:dyDescent="0.25">
      <c r="A281" s="21">
        <v>277</v>
      </c>
      <c r="B281" s="9">
        <v>0.70290642979999995</v>
      </c>
      <c r="C281" s="22">
        <f t="shared" si="8"/>
        <v>277</v>
      </c>
    </row>
    <row r="282" spans="1:3" x14ac:dyDescent="0.25">
      <c r="A282" s="21">
        <v>278</v>
      </c>
      <c r="B282" s="9">
        <v>0.70068740839999999</v>
      </c>
      <c r="C282" s="22">
        <f t="shared" si="8"/>
        <v>278</v>
      </c>
    </row>
    <row r="283" spans="1:3" x14ac:dyDescent="0.25">
      <c r="A283" s="21">
        <v>279</v>
      </c>
      <c r="B283" s="9">
        <v>0.70064359899999995</v>
      </c>
      <c r="C283" s="22">
        <f t="shared" si="8"/>
        <v>279</v>
      </c>
    </row>
    <row r="284" spans="1:3" x14ac:dyDescent="0.25">
      <c r="A284" s="21">
        <v>280</v>
      </c>
      <c r="B284" s="9">
        <v>0.70103496310000002</v>
      </c>
      <c r="C284" s="22">
        <f t="shared" si="8"/>
        <v>280</v>
      </c>
    </row>
    <row r="285" spans="1:3" x14ac:dyDescent="0.25">
      <c r="A285" s="21">
        <v>281</v>
      </c>
      <c r="B285" s="9">
        <v>0.7036253214</v>
      </c>
      <c r="C285" s="22">
        <f t="shared" si="8"/>
        <v>281</v>
      </c>
    </row>
    <row r="286" spans="1:3" x14ac:dyDescent="0.25">
      <c r="C286" s="2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8B38448DF58F4E802C0DA5BF72605D" ma:contentTypeVersion="12" ma:contentTypeDescription="Creare un nuovo documento." ma:contentTypeScope="" ma:versionID="5e8fad82433c7ca6eac6c1f01b248b59">
  <xsd:schema xmlns:xsd="http://www.w3.org/2001/XMLSchema" xmlns:xs="http://www.w3.org/2001/XMLSchema" xmlns:p="http://schemas.microsoft.com/office/2006/metadata/properties" xmlns:ns3="b380c2e8-28f1-4195-a068-406ce2f040ec" xmlns:ns4="2742af9a-f01b-44ce-888f-b0a2322bfb52" targetNamespace="http://schemas.microsoft.com/office/2006/metadata/properties" ma:root="true" ma:fieldsID="c04b70809bda55a558e8391850a937ff" ns3:_="" ns4:_="">
    <xsd:import namespace="b380c2e8-28f1-4195-a068-406ce2f040ec"/>
    <xsd:import namespace="2742af9a-f01b-44ce-888f-b0a2322bfb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0c2e8-28f1-4195-a068-406ce2f04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2af9a-f01b-44ce-888f-b0a2322bfb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80c2e8-28f1-4195-a068-406ce2f040ec" xsi:nil="true"/>
  </documentManagement>
</p:properties>
</file>

<file path=customXml/itemProps1.xml><?xml version="1.0" encoding="utf-8"?>
<ds:datastoreItem xmlns:ds="http://schemas.openxmlformats.org/officeDocument/2006/customXml" ds:itemID="{5BA84455-5536-4CCA-A7D0-3C0491BCED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BFA14-A921-4EE2-A694-D583239BC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80c2e8-28f1-4195-a068-406ce2f040ec"/>
    <ds:schemaRef ds:uri="2742af9a-f01b-44ce-888f-b0a2322bf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A0033D-5CAA-41B1-9DE1-9CB3A115B653}">
  <ds:schemaRefs>
    <ds:schemaRef ds:uri="http://schemas.microsoft.com/office/infopath/2007/PartnerControls"/>
    <ds:schemaRef ds:uri="http://schemas.microsoft.com/office/2006/metadata/properties"/>
    <ds:schemaRef ds:uri="2742af9a-f01b-44ce-888f-b0a2322bfb52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b380c2e8-28f1-4195-a068-406ce2f040e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CTF calculation</vt:lpstr>
      <vt:lpstr>LSF to MTF calculation</vt:lpstr>
      <vt:lpstr>ESF to LSF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Brombal</dc:creator>
  <cp:lastModifiedBy>Luca Brombal</cp:lastModifiedBy>
  <dcterms:created xsi:type="dcterms:W3CDTF">2023-02-14T18:21:46Z</dcterms:created>
  <dcterms:modified xsi:type="dcterms:W3CDTF">2023-04-18T08:58:19Z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0x010100708B38448DF58F4E802C0DA5BF72605D</vt:lpwstr>
  </property>
</Properties>
</file>