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nksrlit.sharepoint.com/sites/RepositoryDocumentale/Documenti condivisi/FM/FM_1_Formazione/Progetto Libro Programmazione e Controllo/Caso Mozart/Caso Mozart NEW/"/>
    </mc:Choice>
  </mc:AlternateContent>
  <xr:revisionPtr revIDLastSave="3" documentId="13_ncr:1_{AB6CE658-A715-4645-85C2-647CA9D14A5F}" xr6:coauthVersionLast="47" xr6:coauthVersionMax="47" xr10:uidLastSave="{B4EB41B4-DD07-FC4E-BC83-A58C1B644562}"/>
  <bookViews>
    <workbookView xWindow="0" yWindow="2220" windowWidth="27640" windowHeight="16940" xr2:uid="{93BFF77A-D90F-2C4E-91DC-F84754774BE1}"/>
  </bookViews>
  <sheets>
    <sheet name="All.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16" i="1" s="1"/>
  <c r="E15" i="1"/>
  <c r="F15" i="1" s="1"/>
  <c r="E14" i="1"/>
  <c r="F14" i="1" s="1"/>
  <c r="E13" i="1"/>
  <c r="F13" i="1" s="1"/>
  <c r="E12" i="1"/>
  <c r="F12" i="1" s="1"/>
  <c r="E7" i="1"/>
  <c r="F7" i="1" s="1"/>
  <c r="E6" i="1"/>
  <c r="F6" i="1" s="1"/>
  <c r="E5" i="1"/>
  <c r="F5" i="1" s="1"/>
  <c r="F8" i="1" l="1"/>
  <c r="F17" i="1"/>
</calcChain>
</file>

<file path=xl/sharedStrings.xml><?xml version="1.0" encoding="utf-8"?>
<sst xmlns="http://schemas.openxmlformats.org/spreadsheetml/2006/main" count="29" uniqueCount="18">
  <si>
    <t>Materasso a molle</t>
  </si>
  <si>
    <t>Preconsuntivo (N)</t>
  </si>
  <si>
    <t>u.m.</t>
  </si>
  <si>
    <t>q u.m.</t>
  </si>
  <si>
    <t>€/u.m.</t>
  </si>
  <si>
    <t>costo</t>
  </si>
  <si>
    <t>Ferro</t>
  </si>
  <si>
    <t>kg</t>
  </si>
  <si>
    <t>Cotone</t>
  </si>
  <si>
    <t>Lana</t>
  </si>
  <si>
    <t>Materasso schiuma poliuretanica</t>
  </si>
  <si>
    <t>Poliuretano</t>
  </si>
  <si>
    <t>Teli di cotone</t>
  </si>
  <si>
    <t>metri</t>
  </si>
  <si>
    <t>Filo</t>
  </si>
  <si>
    <t>n.ro</t>
  </si>
  <si>
    <t>Cellophane</t>
  </si>
  <si>
    <t>All 4 - Scheda di costo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</si>
</sst>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sz val="14"/>
      <name val="PT Sans Narrow"/>
      <family val="2"/>
      <charset val="204"/>
    </font>
    <font>
      <sz val="14"/>
      <color theme="0"/>
      <name val="PT Sans Narrow"/>
      <family val="2"/>
      <charset val="204"/>
    </font>
    <font>
      <b/>
      <sz val="14"/>
      <name val="PT Sans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4D7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164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164" fontId="4" fillId="0" borderId="13" xfId="1" applyFont="1" applyBorder="1" applyAlignment="1">
      <alignment horizontal="center" vertical="center"/>
    </xf>
    <xf numFmtId="164" fontId="4" fillId="0" borderId="0" xfId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F37B3-D838-1E46-921B-725FA02B79E7}">
  <dimension ref="B1:F21"/>
  <sheetViews>
    <sheetView showGridLines="0" tabSelected="1" zoomScale="140" zoomScaleNormal="140" workbookViewId="0">
      <selection activeCell="B9" sqref="B9"/>
    </sheetView>
  </sheetViews>
  <sheetFormatPr baseColWidth="10" defaultColWidth="9.1640625" defaultRowHeight="19" x14ac:dyDescent="0.15"/>
  <cols>
    <col min="1" max="1" width="9.1640625" style="1"/>
    <col min="2" max="2" width="29" style="1" bestFit="1" customWidth="1"/>
    <col min="3" max="3" width="20.6640625" style="1" customWidth="1"/>
    <col min="4" max="4" width="13.1640625" style="1" customWidth="1"/>
    <col min="5" max="5" width="12.33203125" style="1" bestFit="1" customWidth="1"/>
    <col min="6" max="6" width="11.5" style="1" customWidth="1"/>
    <col min="7" max="7" width="2.6640625" style="1" customWidth="1"/>
    <col min="8" max="16384" width="9.1640625" style="1"/>
  </cols>
  <sheetData>
    <row r="1" spans="2:6" x14ac:dyDescent="0.15">
      <c r="B1" s="1" t="s">
        <v>17</v>
      </c>
    </row>
    <row r="2" spans="2:6" ht="20" thickBot="1" x14ac:dyDescent="0.2"/>
    <row r="3" spans="2:6" x14ac:dyDescent="0.15">
      <c r="B3" s="14" t="s">
        <v>0</v>
      </c>
      <c r="C3" s="16" t="s">
        <v>1</v>
      </c>
      <c r="D3" s="17"/>
      <c r="E3" s="17"/>
      <c r="F3" s="18"/>
    </row>
    <row r="4" spans="2:6" x14ac:dyDescent="0.15">
      <c r="B4" s="15"/>
      <c r="C4" s="2" t="s">
        <v>2</v>
      </c>
      <c r="D4" s="3" t="s">
        <v>3</v>
      </c>
      <c r="E4" s="3" t="s">
        <v>4</v>
      </c>
      <c r="F4" s="4" t="s">
        <v>5</v>
      </c>
    </row>
    <row r="5" spans="2:6" x14ac:dyDescent="0.15">
      <c r="B5" s="5" t="s">
        <v>6</v>
      </c>
      <c r="C5" s="6" t="s">
        <v>7</v>
      </c>
      <c r="D5" s="7">
        <v>0.75</v>
      </c>
      <c r="E5" s="8">
        <f>0.005*1000</f>
        <v>5</v>
      </c>
      <c r="F5" s="9">
        <f>E5*D5</f>
        <v>3.75</v>
      </c>
    </row>
    <row r="6" spans="2:6" x14ac:dyDescent="0.15">
      <c r="B6" s="5" t="s">
        <v>8</v>
      </c>
      <c r="C6" s="6" t="s">
        <v>7</v>
      </c>
      <c r="D6" s="7">
        <v>1</v>
      </c>
      <c r="E6" s="8">
        <f>0.078947*1000</f>
        <v>78.947000000000003</v>
      </c>
      <c r="F6" s="9">
        <f t="shared" ref="F6:F7" si="0">E6*D6</f>
        <v>78.947000000000003</v>
      </c>
    </row>
    <row r="7" spans="2:6" x14ac:dyDescent="0.15">
      <c r="B7" s="5" t="s">
        <v>9</v>
      </c>
      <c r="C7" s="6" t="s">
        <v>7</v>
      </c>
      <c r="D7" s="7">
        <v>1</v>
      </c>
      <c r="E7" s="8">
        <f>0.03*1000</f>
        <v>30</v>
      </c>
      <c r="F7" s="9">
        <f t="shared" si="0"/>
        <v>30</v>
      </c>
    </row>
    <row r="8" spans="2:6" ht="20" thickBot="1" x14ac:dyDescent="0.2">
      <c r="B8" s="10"/>
      <c r="C8" s="11"/>
      <c r="D8" s="11"/>
      <c r="E8" s="11"/>
      <c r="F8" s="12">
        <f>SUM(F5:F7)</f>
        <v>112.697</v>
      </c>
    </row>
    <row r="9" spans="2:6" ht="41" customHeight="1" thickBot="1" x14ac:dyDescent="0.2">
      <c r="C9" s="6"/>
      <c r="D9" s="6"/>
      <c r="E9" s="6"/>
      <c r="F9" s="6"/>
    </row>
    <row r="10" spans="2:6" x14ac:dyDescent="0.15">
      <c r="B10" s="14" t="s">
        <v>10</v>
      </c>
      <c r="C10" s="16" t="s">
        <v>1</v>
      </c>
      <c r="D10" s="17"/>
      <c r="E10" s="17"/>
      <c r="F10" s="18"/>
    </row>
    <row r="11" spans="2:6" x14ac:dyDescent="0.15">
      <c r="B11" s="15"/>
      <c r="C11" s="2" t="s">
        <v>2</v>
      </c>
      <c r="D11" s="3" t="s">
        <v>3</v>
      </c>
      <c r="E11" s="3" t="s">
        <v>4</v>
      </c>
      <c r="F11" s="4" t="s">
        <v>5</v>
      </c>
    </row>
    <row r="12" spans="2:6" x14ac:dyDescent="0.15">
      <c r="B12" s="5" t="s">
        <v>11</v>
      </c>
      <c r="C12" s="6" t="s">
        <v>7</v>
      </c>
      <c r="D12" s="7">
        <v>0.5</v>
      </c>
      <c r="E12" s="8">
        <f>0.05*1000</f>
        <v>50</v>
      </c>
      <c r="F12" s="9">
        <f>E12*D12</f>
        <v>25</v>
      </c>
    </row>
    <row r="13" spans="2:6" x14ac:dyDescent="0.15">
      <c r="B13" s="5" t="s">
        <v>12</v>
      </c>
      <c r="C13" s="6" t="s">
        <v>13</v>
      </c>
      <c r="D13" s="7">
        <v>2.2200000000000002</v>
      </c>
      <c r="E13" s="8">
        <f>0.015*1000</f>
        <v>15</v>
      </c>
      <c r="F13" s="9">
        <f t="shared" ref="F13:F16" si="1">E13*D13</f>
        <v>33.300000000000004</v>
      </c>
    </row>
    <row r="14" spans="2:6" x14ac:dyDescent="0.15">
      <c r="B14" s="5" t="s">
        <v>9</v>
      </c>
      <c r="C14" s="6" t="s">
        <v>7</v>
      </c>
      <c r="D14" s="7">
        <v>0.8</v>
      </c>
      <c r="E14" s="8">
        <f>0.03*1000</f>
        <v>30</v>
      </c>
      <c r="F14" s="9">
        <f t="shared" si="1"/>
        <v>24</v>
      </c>
    </row>
    <row r="15" spans="2:6" x14ac:dyDescent="0.15">
      <c r="B15" s="5" t="s">
        <v>14</v>
      </c>
      <c r="C15" s="6" t="s">
        <v>15</v>
      </c>
      <c r="D15" s="7">
        <v>3</v>
      </c>
      <c r="E15" s="8">
        <f>0.02*1000</f>
        <v>20</v>
      </c>
      <c r="F15" s="9">
        <f t="shared" si="1"/>
        <v>60</v>
      </c>
    </row>
    <row r="16" spans="2:6" x14ac:dyDescent="0.15">
      <c r="B16" s="5" t="s">
        <v>16</v>
      </c>
      <c r="C16" s="6" t="s">
        <v>15</v>
      </c>
      <c r="D16" s="7">
        <v>1</v>
      </c>
      <c r="E16" s="8">
        <f>0.045*1000</f>
        <v>45</v>
      </c>
      <c r="F16" s="9">
        <f t="shared" si="1"/>
        <v>45</v>
      </c>
    </row>
    <row r="17" spans="2:6" ht="20" thickBot="1" x14ac:dyDescent="0.2">
      <c r="B17" s="10"/>
      <c r="C17" s="11"/>
      <c r="D17" s="11"/>
      <c r="E17" s="11"/>
      <c r="F17" s="12">
        <f>SUM(F12:F16)</f>
        <v>187.3</v>
      </c>
    </row>
    <row r="18" spans="2:6" x14ac:dyDescent="0.15">
      <c r="F18" s="13"/>
    </row>
    <row r="19" spans="2:6" x14ac:dyDescent="0.15">
      <c r="F19" s="13"/>
    </row>
    <row r="20" spans="2:6" x14ac:dyDescent="0.15">
      <c r="F20" s="13"/>
    </row>
    <row r="21" spans="2:6" x14ac:dyDescent="0.15">
      <c r="F21" s="13"/>
    </row>
  </sheetData>
  <mergeCells count="4">
    <mergeCell ref="B3:B4"/>
    <mergeCell ref="C3:F3"/>
    <mergeCell ref="B10:B11"/>
    <mergeCell ref="C10:F10"/>
  </mergeCells>
  <pageMargins left="0.75" right="0.75" top="1" bottom="1" header="0.5" footer="0.5"/>
  <pageSetup paperSize="9"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7686c3-c55b-4707-b33a-46d6e4dba578" xsi:nil="true"/>
    <lcf76f155ced4ddcb4097134ff3c332f xmlns="319472de-1d3c-4843-a956-f9f5cc4d2e9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7007851EFCF942AE4CBDCC8CDD254B" ma:contentTypeVersion="19" ma:contentTypeDescription="Creare un nuovo documento." ma:contentTypeScope="" ma:versionID="0af55ce90be9bd9eef0eedcf9903192c">
  <xsd:schema xmlns:xsd="http://www.w3.org/2001/XMLSchema" xmlns:xs="http://www.w3.org/2001/XMLSchema" xmlns:p="http://schemas.microsoft.com/office/2006/metadata/properties" xmlns:ns2="319472de-1d3c-4843-a956-f9f5cc4d2e90" xmlns:ns3="217686c3-c55b-4707-b33a-46d6e4dba578" targetNamespace="http://schemas.microsoft.com/office/2006/metadata/properties" ma:root="true" ma:fieldsID="cfda77b62831cf17bc74b4ed6303dff6" ns2:_="" ns3:_="">
    <xsd:import namespace="319472de-1d3c-4843-a956-f9f5cc4d2e90"/>
    <xsd:import namespace="217686c3-c55b-4707-b33a-46d6e4dba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472de-1d3c-4843-a956-f9f5cc4d2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1043bfa3-ab0e-40a1-8638-70d8e4c142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686c3-c55b-4707-b33a-46d6e4dba5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c959d57-932c-4b93-9c1b-c90f76c5f68c}" ma:internalName="TaxCatchAll" ma:showField="CatchAllData" ma:web="217686c3-c55b-4707-b33a-46d6e4dba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8FE681-6C17-4ECA-A87B-63CE5AE17548}">
  <ds:schemaRefs>
    <ds:schemaRef ds:uri="http://www.w3.org/XML/1998/namespace"/>
    <ds:schemaRef ds:uri="217686c3-c55b-4707-b33a-46d6e4dba578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19472de-1d3c-4843-a956-f9f5cc4d2e9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34AD16C-87ED-4C5B-9847-B08D9653FB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20CC72-C63B-4E61-9D26-0092BE26DA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9472de-1d3c-4843-a956-f9f5cc4d2e90"/>
    <ds:schemaRef ds:uri="217686c3-c55b-4707-b33a-46d6e4dba5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Marini</dc:creator>
  <cp:lastModifiedBy>Federica Marini</cp:lastModifiedBy>
  <dcterms:created xsi:type="dcterms:W3CDTF">2022-05-03T13:51:38Z</dcterms:created>
  <dcterms:modified xsi:type="dcterms:W3CDTF">2026-05-12T09:19:52Z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0x010100337007851EFCF942AE4CBDCC8CDD254B</vt:lpwstr>
  </property>
  <property fmtid="{D5CDD505-2E9C-101B-9397-08002B2CF9AE}" pid="3" name="MediaServiceImageTags">
    <vt:lpwstr/>
  </property>
</Properties>
</file>