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34223_ds_units_it/Documents/Desktop/"/>
    </mc:Choice>
  </mc:AlternateContent>
  <xr:revisionPtr revIDLastSave="0" documentId="8_{5C3AEA59-6EF7-4A96-86B2-E27D53323E51}" xr6:coauthVersionLast="47" xr6:coauthVersionMax="47" xr10:uidLastSave="{00000000-0000-0000-0000-000000000000}"/>
  <bookViews>
    <workbookView xWindow="-110" yWindow="-110" windowWidth="19420" windowHeight="10300" xr2:uid="{FBEBC66B-D666-49B0-996F-4DEE2EA81CA2}"/>
  </bookViews>
  <sheets>
    <sheet name="Vendita 1" sheetId="1" r:id="rId1"/>
    <sheet name="Vendita 2" sheetId="2" r:id="rId2"/>
    <sheet name="Permuta" sheetId="3" r:id="rId3"/>
    <sheet name="Rottam e Distruz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C6" i="3" s="1"/>
  <c r="C21" i="2"/>
  <c r="C11" i="2"/>
  <c r="E21" i="1"/>
  <c r="C11" i="1"/>
  <c r="J11" i="1"/>
  <c r="B13" i="1"/>
  <c r="M3" i="1"/>
</calcChain>
</file>

<file path=xl/sharedStrings.xml><?xml version="1.0" encoding="utf-8"?>
<sst xmlns="http://schemas.openxmlformats.org/spreadsheetml/2006/main" count="118" uniqueCount="70">
  <si>
    <t xml:space="preserve">1 modalità di dismissione di un bene </t>
  </si>
  <si>
    <t xml:space="preserve">vendita sul mercato </t>
  </si>
  <si>
    <t>vendita di un autoveicolo  in data 08/04/2025</t>
  </si>
  <si>
    <t>costo storico d'acquisto</t>
  </si>
  <si>
    <t xml:space="preserve">vita utile </t>
  </si>
  <si>
    <t>6 anni</t>
  </si>
  <si>
    <t xml:space="preserve">valore residuo </t>
  </si>
  <si>
    <t>quota d'ammortamento</t>
  </si>
  <si>
    <t xml:space="preserve">costo storico d'acquisto - valore residuo </t>
  </si>
  <si>
    <t>vita utile</t>
  </si>
  <si>
    <t xml:space="preserve">Autoveicolo </t>
  </si>
  <si>
    <t>F.do Amm Autoveicolo</t>
  </si>
  <si>
    <t>4 quote d'ammortamento</t>
  </si>
  <si>
    <t>quote d'ammortamento</t>
  </si>
  <si>
    <t>gennaio-marzo</t>
  </si>
  <si>
    <t>ammortamento</t>
  </si>
  <si>
    <t>C+</t>
  </si>
  <si>
    <t>a</t>
  </si>
  <si>
    <t>f.do Ammortamento</t>
  </si>
  <si>
    <t>FRA+</t>
  </si>
  <si>
    <t>dare</t>
  </si>
  <si>
    <t>avere</t>
  </si>
  <si>
    <t>saldo avere</t>
  </si>
  <si>
    <t>saldo dare</t>
  </si>
  <si>
    <t>f-do ammortamento autoveicolo</t>
  </si>
  <si>
    <t>autoveicolo</t>
  </si>
  <si>
    <t>Dare</t>
  </si>
  <si>
    <t>valore netto contabile</t>
  </si>
  <si>
    <t>costo storico d'acquisto - f.do ammortamento</t>
  </si>
  <si>
    <t>3 situazioni diverse</t>
  </si>
  <si>
    <t xml:space="preserve">1) prezzo di vendita = valore netto contabile </t>
  </si>
  <si>
    <t>banca c/c</t>
  </si>
  <si>
    <t>A+</t>
  </si>
  <si>
    <t xml:space="preserve">autoveicolo </t>
  </si>
  <si>
    <t xml:space="preserve">2) prezzo di vendita &gt; valore netto contabile </t>
  </si>
  <si>
    <t xml:space="preserve">prezzo di vendita </t>
  </si>
  <si>
    <t xml:space="preserve">profitto di realizzo </t>
  </si>
  <si>
    <t xml:space="preserve">Banca c/c </t>
  </si>
  <si>
    <t>Autoveicolo</t>
  </si>
  <si>
    <t xml:space="preserve">Profitto di realizzo </t>
  </si>
  <si>
    <t>Banca c/c</t>
  </si>
  <si>
    <t>Diversi</t>
  </si>
  <si>
    <t>(Plusvalenza)</t>
  </si>
  <si>
    <t xml:space="preserve">3) Prezzo di vendita &lt; valore netto contabile </t>
  </si>
  <si>
    <t xml:space="preserve">valore netto contabile </t>
  </si>
  <si>
    <t>perdita di realizzo</t>
  </si>
  <si>
    <t xml:space="preserve">Perdita di realizzo </t>
  </si>
  <si>
    <t xml:space="preserve">Diversi </t>
  </si>
  <si>
    <t>Avere</t>
  </si>
  <si>
    <t>R+</t>
  </si>
  <si>
    <t>2 situazione di dismissione: permuta</t>
  </si>
  <si>
    <t xml:space="preserve">autoveicolo vecchio </t>
  </si>
  <si>
    <t xml:space="preserve">autoveicolo nuovo </t>
  </si>
  <si>
    <t xml:space="preserve">pagamento in moneta </t>
  </si>
  <si>
    <t>Autoveicolo nuovo</t>
  </si>
  <si>
    <t xml:space="preserve">Autoveicolo vecchio </t>
  </si>
  <si>
    <t>Autoveicolo vecchio</t>
  </si>
  <si>
    <t xml:space="preserve">3 Situazione: Eliminazione del bene dal processo produttivo </t>
  </si>
  <si>
    <t xml:space="preserve">perdita di realizzo </t>
  </si>
  <si>
    <t xml:space="preserve">3 A) Eliminazione Volontaria = rottamazione </t>
  </si>
  <si>
    <t>A-</t>
  </si>
  <si>
    <t xml:space="preserve">3B) Distruzione del bene </t>
  </si>
  <si>
    <t xml:space="preserve">ammortamento straordinario </t>
  </si>
  <si>
    <t xml:space="preserve">C+ </t>
  </si>
  <si>
    <t>3B) Risarcisamento assicurativo</t>
  </si>
  <si>
    <t xml:space="preserve">L'assicurazione paga 6000 Euro </t>
  </si>
  <si>
    <t>Risarcimento Assicurativo</t>
  </si>
  <si>
    <t>CE</t>
  </si>
  <si>
    <t>ammortamento straordinario</t>
  </si>
  <si>
    <t xml:space="preserve">risarcimento assicurativo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</si>
</sst>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2" borderId="4" xfId="0" applyFill="1" applyBorder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3" xfId="0" applyFill="1" applyBorder="1"/>
    <xf numFmtId="0" fontId="0" fillId="4" borderId="4" xfId="0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1183037</xdr:colOff>
      <xdr:row>9</xdr:row>
      <xdr:rowOff>43912</xdr:rowOff>
    </xdr:from>
    <xdr:to>
      <xdr:col>5</xdr:col>
      <xdr:colOff>219560</xdr:colOff>
      <xdr:row>10</xdr:row>
      <xdr:rowOff>20665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7D69358-B95B-4629-AD12-D2CE63F620A4}"/>
            </a:ext>
          </a:extLst>
        </xdr:cNvPr>
        <xdr:cNvCxnSpPr/>
      </xdr:nvCxnSpPr>
      <xdr:spPr>
        <a:xfrm flipV="1">
          <a:off x="3621437" y="1694481"/>
          <a:ext cx="271221" cy="160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1188203</xdr:colOff>
      <xdr:row>9</xdr:row>
      <xdr:rowOff>82658</xdr:rowOff>
    </xdr:from>
    <xdr:to>
      <xdr:col>5</xdr:col>
      <xdr:colOff>219560</xdr:colOff>
      <xdr:row>10</xdr:row>
      <xdr:rowOff>49078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D0F06BC-50F2-424D-95D4-3AB9F8C41FDE}"/>
            </a:ext>
          </a:extLst>
        </xdr:cNvPr>
        <xdr:cNvCxnSpPr/>
      </xdr:nvCxnSpPr>
      <xdr:spPr>
        <a:xfrm flipV="1">
          <a:off x="3626603" y="1733227"/>
          <a:ext cx="266055" cy="1498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503695</xdr:colOff>
      <xdr:row>8</xdr:row>
      <xdr:rowOff>20664</xdr:rowOff>
    </xdr:from>
    <xdr:to>
      <xdr:col>1</xdr:col>
      <xdr:colOff>87824</xdr:colOff>
      <xdr:row>8</xdr:row>
      <xdr:rowOff>121403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55F28CB-42D2-4D65-841B-BC42C404467E}"/>
            </a:ext>
          </a:extLst>
        </xdr:cNvPr>
        <xdr:cNvCxnSpPr/>
      </xdr:nvCxnSpPr>
      <xdr:spPr>
        <a:xfrm flipV="1">
          <a:off x="503695" y="1487837"/>
          <a:ext cx="193729" cy="1007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1983-3F02-4A89-9EF2-B4AD368BFD95}">
  <dimension ref="A1:M21"/>
  <sheetViews>
    <sheetView tabSelected="1" zoomScale="295" zoomScaleNormal="295" workbookViewId="0">
      <selection activeCell="A7" sqref="A7:B8"/>
    </sheetView>
  </sheetViews>
  <sheetFormatPr defaultRowHeight="14.5" x14ac:dyDescent="0.35"/>
  <cols>
    <col min="5" max="5" width="18" bestFit="1" customWidth="1"/>
    <col min="7" max="7" width="10.54296875" bestFit="1" customWidth="1"/>
  </cols>
  <sheetData>
    <row r="1" spans="1:13" x14ac:dyDescent="0.35">
      <c r="A1" t="s">
        <v>0</v>
      </c>
      <c r="E1" t="s">
        <v>1</v>
      </c>
    </row>
    <row r="2" spans="1:13" x14ac:dyDescent="0.35">
      <c r="A2" t="s">
        <v>2</v>
      </c>
    </row>
    <row r="3" spans="1:13" x14ac:dyDescent="0.35">
      <c r="A3" t="s">
        <v>3</v>
      </c>
      <c r="D3">
        <v>20000</v>
      </c>
      <c r="F3" t="s">
        <v>7</v>
      </c>
      <c r="I3" s="1" t="s">
        <v>8</v>
      </c>
      <c r="J3" s="1"/>
      <c r="K3" s="1"/>
      <c r="L3" s="1"/>
      <c r="M3">
        <f>(20000-2000)/6</f>
        <v>3000</v>
      </c>
    </row>
    <row r="4" spans="1:13" x14ac:dyDescent="0.35">
      <c r="A4" t="s">
        <v>4</v>
      </c>
      <c r="D4" t="s">
        <v>5</v>
      </c>
      <c r="I4" s="12" t="s">
        <v>9</v>
      </c>
      <c r="J4" s="12"/>
      <c r="K4" s="12"/>
      <c r="L4" s="12"/>
    </row>
    <row r="5" spans="1:13" x14ac:dyDescent="0.35">
      <c r="A5" t="s">
        <v>6</v>
      </c>
      <c r="D5">
        <v>2000</v>
      </c>
    </row>
    <row r="6" spans="1:13" x14ac:dyDescent="0.35">
      <c r="A6" s="13" t="s">
        <v>10</v>
      </c>
      <c r="B6" s="13"/>
      <c r="E6" s="13" t="s">
        <v>11</v>
      </c>
      <c r="F6" s="13"/>
      <c r="G6" s="4">
        <v>45657</v>
      </c>
      <c r="H6" t="s">
        <v>12</v>
      </c>
    </row>
    <row r="7" spans="1:13" x14ac:dyDescent="0.35">
      <c r="A7">
        <v>20000</v>
      </c>
      <c r="B7" s="2">
        <v>12750</v>
      </c>
      <c r="E7">
        <v>12750</v>
      </c>
      <c r="F7" s="2">
        <v>3000</v>
      </c>
    </row>
    <row r="8" spans="1:13" x14ac:dyDescent="0.35">
      <c r="B8" s="5">
        <v>7250</v>
      </c>
      <c r="F8" s="3">
        <v>3000</v>
      </c>
    </row>
    <row r="9" spans="1:13" x14ac:dyDescent="0.35">
      <c r="B9" s="3"/>
      <c r="F9" s="3">
        <v>3000</v>
      </c>
    </row>
    <row r="10" spans="1:13" x14ac:dyDescent="0.35">
      <c r="B10" s="3"/>
      <c r="F10" s="3">
        <v>3000</v>
      </c>
    </row>
    <row r="11" spans="1:13" x14ac:dyDescent="0.35">
      <c r="A11" t="s">
        <v>23</v>
      </c>
      <c r="C11">
        <f>A7-B7</f>
        <v>7250</v>
      </c>
      <c r="F11" s="3">
        <v>750</v>
      </c>
      <c r="H11" t="s">
        <v>22</v>
      </c>
      <c r="J11">
        <f>SUM(F7:F11)-0</f>
        <v>12750</v>
      </c>
    </row>
    <row r="12" spans="1:13" x14ac:dyDescent="0.35">
      <c r="B12" t="s">
        <v>13</v>
      </c>
      <c r="E12" t="s">
        <v>14</v>
      </c>
    </row>
    <row r="13" spans="1:13" x14ac:dyDescent="0.35">
      <c r="B13">
        <f>(3000/12)*3</f>
        <v>750</v>
      </c>
    </row>
    <row r="14" spans="1:13" x14ac:dyDescent="0.35">
      <c r="F14" t="s">
        <v>20</v>
      </c>
      <c r="G14" t="s">
        <v>21</v>
      </c>
    </row>
    <row r="15" spans="1:13" x14ac:dyDescent="0.35">
      <c r="B15" t="s">
        <v>15</v>
      </c>
      <c r="D15" t="s">
        <v>17</v>
      </c>
      <c r="E15" t="s">
        <v>18</v>
      </c>
      <c r="F15">
        <v>750</v>
      </c>
      <c r="G15">
        <v>750</v>
      </c>
    </row>
    <row r="16" spans="1:13" x14ac:dyDescent="0.35">
      <c r="B16" t="s">
        <v>16</v>
      </c>
      <c r="E16" t="s">
        <v>19</v>
      </c>
    </row>
    <row r="17" spans="2:7" x14ac:dyDescent="0.35">
      <c r="F17" t="s">
        <v>20</v>
      </c>
      <c r="G17" t="s">
        <v>21</v>
      </c>
    </row>
    <row r="18" spans="2:7" x14ac:dyDescent="0.35">
      <c r="B18" t="s">
        <v>24</v>
      </c>
      <c r="D18" t="s">
        <v>17</v>
      </c>
      <c r="E18" t="s">
        <v>25</v>
      </c>
      <c r="F18">
        <v>12750</v>
      </c>
      <c r="G18">
        <v>12750</v>
      </c>
    </row>
    <row r="20" spans="2:7" x14ac:dyDescent="0.35">
      <c r="B20" t="s">
        <v>27</v>
      </c>
      <c r="E20" t="s">
        <v>28</v>
      </c>
    </row>
    <row r="21" spans="2:7" x14ac:dyDescent="0.35">
      <c r="E21">
        <f>20000-12750</f>
        <v>7250</v>
      </c>
    </row>
  </sheetData>
  <mergeCells count="3">
    <mergeCell ref="I4:L4"/>
    <mergeCell ref="A6:B6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1F00-37C8-4EBD-BD0E-885A7DBE81EF}">
  <dimension ref="A1:M27"/>
  <sheetViews>
    <sheetView topLeftCell="A15" zoomScale="198" zoomScaleNormal="198" workbookViewId="0">
      <selection activeCell="G25" sqref="G25"/>
    </sheetView>
  </sheetViews>
  <sheetFormatPr defaultRowHeight="14.5" x14ac:dyDescent="0.35"/>
  <cols>
    <col min="3" max="3" width="12" customWidth="1"/>
  </cols>
  <sheetData>
    <row r="1" spans="1:13" x14ac:dyDescent="0.35">
      <c r="A1" t="s">
        <v>1</v>
      </c>
    </row>
    <row r="2" spans="1:13" x14ac:dyDescent="0.35">
      <c r="A2" t="s">
        <v>29</v>
      </c>
    </row>
    <row r="3" spans="1:13" x14ac:dyDescent="0.35">
      <c r="A3" t="s">
        <v>30</v>
      </c>
    </row>
    <row r="4" spans="1:13" x14ac:dyDescent="0.35">
      <c r="D4" t="s">
        <v>20</v>
      </c>
      <c r="E4" t="s">
        <v>21</v>
      </c>
    </row>
    <row r="5" spans="1:13" x14ac:dyDescent="0.35">
      <c r="A5" t="s">
        <v>31</v>
      </c>
      <c r="B5" t="s">
        <v>17</v>
      </c>
      <c r="C5" t="s">
        <v>33</v>
      </c>
      <c r="D5">
        <v>7250</v>
      </c>
      <c r="E5">
        <v>7250</v>
      </c>
    </row>
    <row r="6" spans="1:13" x14ac:dyDescent="0.35">
      <c r="A6" t="s">
        <v>32</v>
      </c>
    </row>
    <row r="8" spans="1:13" x14ac:dyDescent="0.35">
      <c r="A8" t="s">
        <v>34</v>
      </c>
    </row>
    <row r="9" spans="1:13" x14ac:dyDescent="0.35">
      <c r="A9" t="s">
        <v>27</v>
      </c>
      <c r="C9">
        <v>7250</v>
      </c>
      <c r="F9" s="13" t="s">
        <v>37</v>
      </c>
      <c r="G9" s="13"/>
      <c r="I9" s="13" t="s">
        <v>38</v>
      </c>
      <c r="J9" s="13"/>
      <c r="L9" s="13" t="s">
        <v>39</v>
      </c>
      <c r="M9" s="13"/>
    </row>
    <row r="10" spans="1:13" x14ac:dyDescent="0.35">
      <c r="A10" t="s">
        <v>35</v>
      </c>
      <c r="C10">
        <v>9500</v>
      </c>
      <c r="F10">
        <v>9500</v>
      </c>
      <c r="G10" s="2"/>
      <c r="I10">
        <v>20000</v>
      </c>
      <c r="J10" s="2">
        <v>12750</v>
      </c>
      <c r="M10" s="2">
        <v>2250</v>
      </c>
    </row>
    <row r="11" spans="1:13" x14ac:dyDescent="0.35">
      <c r="A11" s="6" t="s">
        <v>36</v>
      </c>
      <c r="B11" s="6"/>
      <c r="C11" s="7">
        <f>C10-E5</f>
        <v>2250</v>
      </c>
      <c r="G11" s="3"/>
      <c r="J11" s="5">
        <v>7250</v>
      </c>
      <c r="M11" s="3"/>
    </row>
    <row r="12" spans="1:13" x14ac:dyDescent="0.35">
      <c r="D12" t="s">
        <v>20</v>
      </c>
      <c r="E12" t="s">
        <v>21</v>
      </c>
      <c r="G12" s="3"/>
      <c r="J12" s="3"/>
      <c r="M12" s="3"/>
    </row>
    <row r="13" spans="1:13" x14ac:dyDescent="0.35">
      <c r="A13" t="s">
        <v>40</v>
      </c>
      <c r="B13" t="s">
        <v>17</v>
      </c>
      <c r="C13" t="s">
        <v>41</v>
      </c>
      <c r="D13">
        <v>9500</v>
      </c>
      <c r="G13" s="3"/>
      <c r="J13" s="3"/>
      <c r="M13" s="3"/>
    </row>
    <row r="14" spans="1:13" x14ac:dyDescent="0.35">
      <c r="A14" t="s">
        <v>32</v>
      </c>
      <c r="C14" t="s">
        <v>38</v>
      </c>
      <c r="E14">
        <v>7250</v>
      </c>
    </row>
    <row r="15" spans="1:13" x14ac:dyDescent="0.35">
      <c r="C15" t="s">
        <v>39</v>
      </c>
      <c r="E15">
        <v>2250</v>
      </c>
    </row>
    <row r="16" spans="1:13" x14ac:dyDescent="0.35">
      <c r="C16" t="s">
        <v>42</v>
      </c>
      <c r="D16" t="s">
        <v>49</v>
      </c>
    </row>
    <row r="18" spans="1:13" x14ac:dyDescent="0.35">
      <c r="A18" t="s">
        <v>43</v>
      </c>
    </row>
    <row r="19" spans="1:13" x14ac:dyDescent="0.35">
      <c r="A19" t="s">
        <v>44</v>
      </c>
      <c r="C19">
        <v>7250</v>
      </c>
    </row>
    <row r="20" spans="1:13" x14ac:dyDescent="0.35">
      <c r="A20" t="s">
        <v>35</v>
      </c>
      <c r="C20">
        <v>6500</v>
      </c>
    </row>
    <row r="21" spans="1:13" x14ac:dyDescent="0.35">
      <c r="A21" s="8" t="s">
        <v>45</v>
      </c>
      <c r="B21" s="8"/>
      <c r="C21" s="8">
        <f>C20-C19</f>
        <v>-750</v>
      </c>
      <c r="F21" s="13" t="s">
        <v>37</v>
      </c>
      <c r="G21" s="13"/>
      <c r="I21" s="13" t="s">
        <v>38</v>
      </c>
      <c r="J21" s="13"/>
      <c r="L21" s="13" t="s">
        <v>46</v>
      </c>
      <c r="M21" s="13"/>
    </row>
    <row r="22" spans="1:13" x14ac:dyDescent="0.35">
      <c r="F22">
        <v>6500</v>
      </c>
      <c r="G22" s="2"/>
      <c r="I22">
        <v>20000</v>
      </c>
      <c r="J22" s="2">
        <v>12750</v>
      </c>
      <c r="L22">
        <v>750</v>
      </c>
      <c r="M22" s="2"/>
    </row>
    <row r="23" spans="1:13" x14ac:dyDescent="0.35">
      <c r="D23" t="s">
        <v>26</v>
      </c>
      <c r="E23" t="s">
        <v>48</v>
      </c>
      <c r="G23" s="3"/>
      <c r="J23" s="5">
        <v>7250</v>
      </c>
      <c r="M23" s="3"/>
    </row>
    <row r="24" spans="1:13" x14ac:dyDescent="0.35">
      <c r="A24" t="s">
        <v>47</v>
      </c>
      <c r="B24" t="s">
        <v>17</v>
      </c>
      <c r="C24" t="s">
        <v>38</v>
      </c>
      <c r="E24">
        <v>7250</v>
      </c>
      <c r="G24" s="3"/>
      <c r="J24" s="3"/>
      <c r="M24" s="3"/>
    </row>
    <row r="25" spans="1:13" x14ac:dyDescent="0.35">
      <c r="A25" t="s">
        <v>40</v>
      </c>
      <c r="D25">
        <v>6500</v>
      </c>
      <c r="G25" s="3"/>
      <c r="J25" s="3"/>
      <c r="M25" s="3"/>
    </row>
    <row r="26" spans="1:13" x14ac:dyDescent="0.35">
      <c r="A26" t="s">
        <v>46</v>
      </c>
      <c r="D26">
        <v>750</v>
      </c>
    </row>
    <row r="27" spans="1:13" x14ac:dyDescent="0.35">
      <c r="A27" t="s">
        <v>16</v>
      </c>
    </row>
  </sheetData>
  <mergeCells count="6">
    <mergeCell ref="F9:G9"/>
    <mergeCell ref="I9:J9"/>
    <mergeCell ref="L9:M9"/>
    <mergeCell ref="F21:G21"/>
    <mergeCell ref="I21:J21"/>
    <mergeCell ref="L21:M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DAFE-F474-4F1D-BEB1-1F037656C19A}">
  <dimension ref="A1:J13"/>
  <sheetViews>
    <sheetView topLeftCell="A2" zoomScale="203" zoomScaleNormal="203" workbookViewId="0">
      <selection activeCell="E14" sqref="E14"/>
    </sheetView>
  </sheetViews>
  <sheetFormatPr defaultRowHeight="14.5" x14ac:dyDescent="0.35"/>
  <sheetData>
    <row r="1" spans="1:10" x14ac:dyDescent="0.35">
      <c r="A1" t="s">
        <v>50</v>
      </c>
    </row>
    <row r="2" spans="1:10" x14ac:dyDescent="0.35">
      <c r="A2" t="s">
        <v>51</v>
      </c>
      <c r="C2">
        <v>7250</v>
      </c>
    </row>
    <row r="3" spans="1:10" x14ac:dyDescent="0.35">
      <c r="A3" t="s">
        <v>52</v>
      </c>
      <c r="C3">
        <v>22000</v>
      </c>
      <c r="F3" s="13" t="s">
        <v>40</v>
      </c>
      <c r="G3" s="13"/>
      <c r="I3" s="13" t="s">
        <v>54</v>
      </c>
      <c r="J3" s="13"/>
    </row>
    <row r="4" spans="1:10" x14ac:dyDescent="0.35">
      <c r="A4" t="s">
        <v>53</v>
      </c>
      <c r="C4">
        <v>15000</v>
      </c>
      <c r="G4" s="10">
        <v>15000</v>
      </c>
      <c r="I4" s="9">
        <v>22000</v>
      </c>
      <c r="J4" s="2"/>
    </row>
    <row r="5" spans="1:10" x14ac:dyDescent="0.35">
      <c r="A5">
        <f>C3-C2</f>
        <v>14750</v>
      </c>
      <c r="G5" s="3"/>
      <c r="J5" s="3"/>
    </row>
    <row r="6" spans="1:10" x14ac:dyDescent="0.35">
      <c r="A6" s="8" t="s">
        <v>45</v>
      </c>
      <c r="B6" s="8"/>
      <c r="C6">
        <f>C4-A5</f>
        <v>250</v>
      </c>
      <c r="G6" s="3"/>
      <c r="J6" s="3"/>
    </row>
    <row r="7" spans="1:10" x14ac:dyDescent="0.35">
      <c r="J7" s="3"/>
    </row>
    <row r="8" spans="1:10" x14ac:dyDescent="0.35">
      <c r="D8" t="s">
        <v>26</v>
      </c>
      <c r="E8" t="s">
        <v>48</v>
      </c>
    </row>
    <row r="9" spans="1:10" x14ac:dyDescent="0.35">
      <c r="A9" t="s">
        <v>47</v>
      </c>
      <c r="B9" t="s">
        <v>17</v>
      </c>
      <c r="C9" t="s">
        <v>41</v>
      </c>
      <c r="F9" s="13" t="s">
        <v>55</v>
      </c>
      <c r="G9" s="13"/>
      <c r="I9" s="13" t="s">
        <v>46</v>
      </c>
      <c r="J9" s="13"/>
    </row>
    <row r="10" spans="1:10" x14ac:dyDescent="0.35">
      <c r="A10" t="s">
        <v>54</v>
      </c>
      <c r="D10">
        <v>22000</v>
      </c>
      <c r="F10">
        <v>20000</v>
      </c>
      <c r="G10" s="2">
        <v>12750</v>
      </c>
      <c r="I10" s="9">
        <v>250</v>
      </c>
      <c r="J10" s="2"/>
    </row>
    <row r="11" spans="1:10" x14ac:dyDescent="0.35">
      <c r="A11" t="s">
        <v>46</v>
      </c>
      <c r="D11">
        <v>250</v>
      </c>
      <c r="G11" s="11">
        <v>7250</v>
      </c>
      <c r="J11" s="3"/>
    </row>
    <row r="12" spans="1:10" x14ac:dyDescent="0.35">
      <c r="C12" t="s">
        <v>40</v>
      </c>
      <c r="E12">
        <v>15000</v>
      </c>
      <c r="G12" s="3"/>
      <c r="J12" s="3"/>
    </row>
    <row r="13" spans="1:10" x14ac:dyDescent="0.35">
      <c r="C13" t="s">
        <v>56</v>
      </c>
      <c r="E13">
        <v>7250</v>
      </c>
      <c r="G13" s="3"/>
      <c r="J13" s="3"/>
    </row>
  </sheetData>
  <mergeCells count="4">
    <mergeCell ref="F3:G3"/>
    <mergeCell ref="I3:J3"/>
    <mergeCell ref="F9:G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9C25-05B0-48FA-8BF6-688B635A6423}">
  <dimension ref="A1:F18"/>
  <sheetViews>
    <sheetView topLeftCell="A8" zoomScale="205" zoomScaleNormal="205" workbookViewId="0">
      <selection activeCell="A19" sqref="A19"/>
    </sheetView>
  </sheetViews>
  <sheetFormatPr defaultRowHeight="14.5" x14ac:dyDescent="0.35"/>
  <cols>
    <col min="1" max="1" width="19.81640625" customWidth="1"/>
    <col min="3" max="3" width="11.54296875" customWidth="1"/>
    <col min="4" max="4" width="22.54296875" bestFit="1" customWidth="1"/>
  </cols>
  <sheetData>
    <row r="1" spans="1:6" x14ac:dyDescent="0.35">
      <c r="A1" t="s">
        <v>57</v>
      </c>
    </row>
    <row r="2" spans="1:6" x14ac:dyDescent="0.35">
      <c r="A2" t="s">
        <v>59</v>
      </c>
      <c r="E2" t="s">
        <v>20</v>
      </c>
      <c r="F2" t="s">
        <v>21</v>
      </c>
    </row>
    <row r="3" spans="1:6" x14ac:dyDescent="0.35">
      <c r="A3" t="s">
        <v>58</v>
      </c>
      <c r="C3" t="s">
        <v>17</v>
      </c>
      <c r="D3" t="s">
        <v>25</v>
      </c>
      <c r="E3">
        <v>7250</v>
      </c>
      <c r="F3">
        <v>7250</v>
      </c>
    </row>
    <row r="4" spans="1:6" x14ac:dyDescent="0.35">
      <c r="A4" t="s">
        <v>16</v>
      </c>
      <c r="D4" t="s">
        <v>60</v>
      </c>
    </row>
    <row r="5" spans="1:6" x14ac:dyDescent="0.35">
      <c r="A5" t="s">
        <v>61</v>
      </c>
      <c r="E5" t="s">
        <v>20</v>
      </c>
      <c r="F5" t="s">
        <v>21</v>
      </c>
    </row>
    <row r="6" spans="1:6" x14ac:dyDescent="0.35">
      <c r="A6" t="s">
        <v>62</v>
      </c>
      <c r="C6" t="s">
        <v>17</v>
      </c>
      <c r="D6" t="s">
        <v>33</v>
      </c>
      <c r="E6">
        <v>7250</v>
      </c>
      <c r="F6">
        <v>7250</v>
      </c>
    </row>
    <row r="7" spans="1:6" x14ac:dyDescent="0.35">
      <c r="A7" t="s">
        <v>63</v>
      </c>
      <c r="D7" t="s">
        <v>60</v>
      </c>
    </row>
    <row r="9" spans="1:6" x14ac:dyDescent="0.35">
      <c r="A9" t="s">
        <v>64</v>
      </c>
    </row>
    <row r="10" spans="1:6" x14ac:dyDescent="0.35">
      <c r="A10" t="s">
        <v>65</v>
      </c>
    </row>
    <row r="11" spans="1:6" x14ac:dyDescent="0.35">
      <c r="E11" t="s">
        <v>26</v>
      </c>
      <c r="F11" t="s">
        <v>48</v>
      </c>
    </row>
    <row r="12" spans="1:6" x14ac:dyDescent="0.35">
      <c r="A12" s="14" t="s">
        <v>40</v>
      </c>
      <c r="B12" s="14"/>
      <c r="C12" t="s">
        <v>17</v>
      </c>
      <c r="D12" t="s">
        <v>66</v>
      </c>
      <c r="E12">
        <v>6000</v>
      </c>
      <c r="F12">
        <v>6000</v>
      </c>
    </row>
    <row r="13" spans="1:6" x14ac:dyDescent="0.35">
      <c r="D13" t="s">
        <v>49</v>
      </c>
    </row>
    <row r="15" spans="1:6" x14ac:dyDescent="0.35">
      <c r="B15" s="13" t="s">
        <v>67</v>
      </c>
      <c r="C15" s="13"/>
    </row>
    <row r="16" spans="1:6" x14ac:dyDescent="0.35">
      <c r="A16" t="s">
        <v>68</v>
      </c>
      <c r="B16">
        <v>7250</v>
      </c>
      <c r="C16" s="2">
        <v>6000</v>
      </c>
      <c r="D16" t="s">
        <v>69</v>
      </c>
    </row>
    <row r="17" spans="3:3" x14ac:dyDescent="0.35">
      <c r="C17" s="3"/>
    </row>
    <row r="18" spans="3:3" x14ac:dyDescent="0.35">
      <c r="C18" s="3"/>
    </row>
  </sheetData>
  <mergeCells count="2">
    <mergeCell ref="A12:B12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Vendita 1</vt:lpstr>
      <vt:lpstr>Vendita 2</vt:lpstr>
      <vt:lpstr>Permuta</vt:lpstr>
      <vt:lpstr>Rottam e Distruz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2026-05-05T14:12:05Z</dcterms:created>
  <dcterms:modified xsi:type="dcterms:W3CDTF">2026-05-16T17:44:57Z</dcterms:modified>
</cp:coreProperties>
</file>